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392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PRICES'!$B$6:$H$153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PRICES'!$B$1:$IV$145</definedName>
    <definedName name="XITEMS">'FORM B - PRICES'!$B$6:$IV$145</definedName>
  </definedNames>
  <calcPr fullCalcOnLoad="1"/>
</workbook>
</file>

<file path=xl/sharedStrings.xml><?xml version="1.0" encoding="utf-8"?>
<sst xmlns="http://schemas.openxmlformats.org/spreadsheetml/2006/main" count="571" uniqueCount="290">
  <si>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</si>
  <si>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</si>
  <si>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</si>
  <si>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</si>
  <si>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</si>
  <si>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</si>
  <si>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</si>
  <si>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</si>
  <si>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</si>
  <si>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</si>
  <si>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</si>
  <si>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</si>
  <si>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</si>
  <si>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</si>
  <si>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</si>
  <si>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</si>
  <si>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</si>
  <si>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</si>
  <si>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</si>
  <si>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</si>
  <si>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</si>
  <si>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</si>
  <si>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</si>
  <si>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</si>
  <si>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</si>
  <si>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</si>
  <si>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</si>
  <si>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</si>
  <si>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</si>
  <si>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</si>
  <si>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</si>
  <si>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</si>
  <si>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</si>
  <si>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</si>
  <si>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</si>
  <si>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</si>
  <si>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</si>
  <si>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</si>
  <si>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</si>
  <si>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</si>
  <si>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</si>
  <si>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</si>
  <si>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</si>
  <si>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</si>
  <si>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</si>
  <si>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</si>
  <si>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</si>
  <si>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B077</t>
  </si>
  <si>
    <t>Partial Slab Patches 
- Early Opening (72 hour)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</si>
  <si>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</si>
  <si>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</si>
  <si>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</si>
  <si>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</si>
  <si>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</si>
  <si>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</si>
  <si>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</si>
  <si>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</si>
  <si>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</si>
  <si>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</si>
  <si>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</si>
  <si>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</si>
  <si>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</si>
  <si>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</si>
  <si>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</si>
  <si>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</si>
  <si>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</si>
  <si>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</si>
  <si>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</si>
  <si>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SD-203A</t>
  </si>
  <si>
    <t>B184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</si>
  <si>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</si>
  <si>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</si>
  <si>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</si>
  <si>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</si>
  <si>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</si>
  <si>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</si>
  <si>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</si>
  <si>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</si>
  <si>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</si>
  <si>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</si>
  <si>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</si>
  <si>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</si>
  <si>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</si>
  <si>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</si>
  <si>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</si>
  <si>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</si>
  <si>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</si>
  <si>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</si>
  <si>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</si>
  <si>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</si>
  <si>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</si>
  <si>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</si>
  <si>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</si>
  <si>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</si>
  <si>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</si>
  <si>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</si>
  <si>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</si>
  <si>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</si>
  <si>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</si>
  <si>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</si>
  <si>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</si>
  <si>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</si>
  <si>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</si>
  <si>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</si>
  <si>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</si>
  <si>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</si>
  <si>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</si>
  <si>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</si>
  <si>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</si>
  <si>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</si>
  <si>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</si>
  <si>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</si>
  <si>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</si>
  <si>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</si>
  <si>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</si>
  <si>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B.11</t>
  </si>
  <si>
    <t>B.12</t>
  </si>
  <si>
    <t>B119</t>
  </si>
  <si>
    <t>c) Greater than 20 sq.m.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</si>
  <si>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</si>
  <si>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</si>
  <si>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</si>
  <si>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</si>
  <si>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</si>
  <si>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</si>
  <si>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</si>
  <si>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</si>
  <si>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</si>
  <si>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</si>
  <si>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</si>
  <si>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 xml:space="preserve">CW 3230-R5
</t>
  </si>
  <si>
    <t>B049</t>
  </si>
  <si>
    <t>B079</t>
  </si>
  <si>
    <t>CW 3230-R5</t>
  </si>
  <si>
    <t>B096</t>
  </si>
  <si>
    <t>28.6 mm Diameter</t>
  </si>
  <si>
    <t xml:space="preserve">CW 3235-R6  </t>
  </si>
  <si>
    <t>a) Less than 5 sq.m.</t>
  </si>
  <si>
    <t>b) 5 sq.m. to 20 sq.m.</t>
  </si>
  <si>
    <t xml:space="preserve">CW 3240-R6 </t>
  </si>
  <si>
    <t>a) Less than 3 m</t>
  </si>
  <si>
    <t>b) 3 m to 30 m</t>
  </si>
  <si>
    <t>SD-229 E</t>
  </si>
  <si>
    <t xml:space="preserve">CW 3410-R7 </t>
  </si>
  <si>
    <t>C.1</t>
  </si>
  <si>
    <t>C008</t>
  </si>
  <si>
    <t>Construction of 200 mm Concrete Pavement (Reinforced)</t>
  </si>
  <si>
    <t>C.2</t>
  </si>
  <si>
    <t>C.3</t>
  </si>
  <si>
    <t>C.4</t>
  </si>
  <si>
    <t>CW 3250-R6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</si>
  <si>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</si>
  <si>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</si>
  <si>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</si>
  <si>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</si>
  <si>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</si>
  <si>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</si>
  <si>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</si>
  <si>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</si>
  <si>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</si>
  <si>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</si>
  <si>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</si>
  <si>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</si>
  <si>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</si>
  <si>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</si>
  <si>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</si>
  <si>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</si>
  <si>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</si>
  <si>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CW 3110-R10</t>
  </si>
  <si>
    <t>A004</t>
  </si>
  <si>
    <t>Sub-Grade Compaction</t>
  </si>
  <si>
    <t>A007</t>
  </si>
  <si>
    <t>A.3</t>
  </si>
  <si>
    <t>Crushed Sub-base Material</t>
  </si>
  <si>
    <t>A008</t>
  </si>
  <si>
    <t>50 mm - Limestone</t>
  </si>
  <si>
    <t>A.4</t>
  </si>
  <si>
    <t>A.5</t>
  </si>
  <si>
    <t>A013</t>
  </si>
  <si>
    <t>A.6</t>
  </si>
  <si>
    <t xml:space="preserve">Ditch Grading </t>
  </si>
  <si>
    <t xml:space="preserve">CW 3110-R10 </t>
  </si>
  <si>
    <t>A022</t>
  </si>
  <si>
    <t>A.7</t>
  </si>
  <si>
    <t>Separation/Reinforcement Geotextile Fabric</t>
  </si>
  <si>
    <t>CW 3130-R1</t>
  </si>
  <si>
    <t>A030</t>
  </si>
  <si>
    <t>A.8</t>
  </si>
  <si>
    <t>Fill Material</t>
  </si>
  <si>
    <t>CW 3170-R3</t>
  </si>
  <si>
    <t>A033</t>
  </si>
  <si>
    <t>Supplying and Placing Imported Material</t>
  </si>
  <si>
    <t>A.9</t>
  </si>
  <si>
    <t>B011</t>
  </si>
  <si>
    <t>200 mm Concrete Pavement (Reinforced)</t>
  </si>
  <si>
    <t>A.10</t>
  </si>
  <si>
    <t>A.11</t>
  </si>
  <si>
    <t>A.12</t>
  </si>
  <si>
    <t>A.13</t>
  </si>
  <si>
    <t>A.14</t>
  </si>
  <si>
    <t xml:space="preserve"> i)</t>
  </si>
  <si>
    <t>B122</t>
  </si>
  <si>
    <t>Bullnose</t>
  </si>
  <si>
    <t>SD-227C</t>
  </si>
  <si>
    <t>B126</t>
  </si>
  <si>
    <t>A.15</t>
  </si>
  <si>
    <t>Concrete Curb Removal</t>
  </si>
  <si>
    <t>B127</t>
  </si>
  <si>
    <t>Barrier (Separate)</t>
  </si>
  <si>
    <t>B135</t>
  </si>
  <si>
    <t>A.16</t>
  </si>
  <si>
    <t>Concrete Curb Installation</t>
  </si>
  <si>
    <t>B139</t>
  </si>
  <si>
    <t>Modified Barrier (180mm ht, Dowelled)</t>
  </si>
  <si>
    <t>SD-203B</t>
  </si>
  <si>
    <t>A.17</t>
  </si>
  <si>
    <t>B159</t>
  </si>
  <si>
    <t>Barrier (150mm ht, Separate) Slip Form Paving</t>
  </si>
  <si>
    <t>B160</t>
  </si>
  <si>
    <t>B161</t>
  </si>
  <si>
    <t>B162</t>
  </si>
  <si>
    <t>c) Greater than 30 m</t>
  </si>
  <si>
    <t>B167</t>
  </si>
  <si>
    <t>Curb Ramp (15mm ht, Separate)</t>
  </si>
  <si>
    <t>B188</t>
  </si>
  <si>
    <t>A.18</t>
  </si>
  <si>
    <t>CW 3310-R11</t>
  </si>
  <si>
    <t>A.19</t>
  </si>
  <si>
    <t>B200</t>
  </si>
  <si>
    <t>A.20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</si>
  <si>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</si>
  <si>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</si>
  <si>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</si>
  <si>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</si>
  <si>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</si>
  <si>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</si>
  <si>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A.21</t>
  </si>
  <si>
    <t>A.22</t>
  </si>
  <si>
    <t>A.23</t>
  </si>
  <si>
    <t>Construction of Barrier (150 mm ht, Separate) Slip Form Paving</t>
  </si>
  <si>
    <t>C036</t>
  </si>
  <si>
    <t>Construction of Modified Barrier (180 mm ht, Dowelled)</t>
  </si>
  <si>
    <t>A.24</t>
  </si>
  <si>
    <t>E007A</t>
  </si>
  <si>
    <t>A.25</t>
  </si>
  <si>
    <t xml:space="preserve">Remove and Replace Existing Catch Basin  </t>
  </si>
  <si>
    <t>E007B</t>
  </si>
  <si>
    <t>SD-024</t>
  </si>
  <si>
    <t>E012</t>
  </si>
  <si>
    <t>A.26</t>
  </si>
  <si>
    <t>Drainage Connection Pipe</t>
  </si>
  <si>
    <t>A.27</t>
  </si>
  <si>
    <t>CW 3210-R7</t>
  </si>
  <si>
    <t>A.28</t>
  </si>
  <si>
    <t>Pre-cast Concrete Risers</t>
  </si>
  <si>
    <t>A.29</t>
  </si>
  <si>
    <t>A.30</t>
  </si>
  <si>
    <t>A.31</t>
  </si>
  <si>
    <t>A.32</t>
  </si>
  <si>
    <t>F015</t>
  </si>
  <si>
    <t>A.33</t>
  </si>
  <si>
    <t>Adjustment of Curb and Gutter Inlet Frames</t>
  </si>
  <si>
    <t>A.34</t>
  </si>
  <si>
    <t>A.35</t>
  </si>
  <si>
    <t>CW 3510-R9</t>
  </si>
  <si>
    <t>G002</t>
  </si>
  <si>
    <t xml:space="preserve"> width &lt; 600mm</t>
  </si>
  <si>
    <t>G004</t>
  </si>
  <si>
    <t>A.36</t>
  </si>
  <si>
    <t>Seeding</t>
  </si>
  <si>
    <t>CW 3520-R7</t>
  </si>
  <si>
    <t>H013</t>
  </si>
  <si>
    <t>A.37</t>
  </si>
  <si>
    <t>Grouted Stone Riprap</t>
  </si>
  <si>
    <t>CW 3615-R2</t>
  </si>
  <si>
    <t>Oak Point Highway (N. Bound Lane) - From Eagle Dr. to 45.0 m N. of Inkster Blvd.</t>
  </si>
  <si>
    <t>Oak Point Highway (S. Bound Lane) - From 140.0 m  N. of Inkster Blvd. to Inkster Blvd.</t>
  </si>
  <si>
    <t>a) 3 m to 30 m</t>
  </si>
  <si>
    <t>b) Greater than 30 m</t>
  </si>
  <si>
    <t>B199</t>
  </si>
  <si>
    <t>Construction of Asphalt Patches</t>
  </si>
  <si>
    <t>C.5</t>
  </si>
  <si>
    <t>CW 3110-R10, E9</t>
  </si>
  <si>
    <t>Oak Point Highway (N. Bound Lane) - From N. of Inkster Blvd. to City of Winnipeg Limits</t>
  </si>
  <si>
    <t>CW 2130-R11</t>
  </si>
  <si>
    <t>B.10</t>
  </si>
  <si>
    <t>A.38</t>
  </si>
  <si>
    <t>Replacing Standard Frames &amp; Covers</t>
  </si>
  <si>
    <t>E023</t>
  </si>
  <si>
    <t>FORM B(R1): PRICES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</si>
</sst>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i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2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left" vertical="top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9" xfId="0" applyNumberFormat="1" applyFont="1" applyFill="1" applyBorder="1" applyAlignment="1" applyProtection="1">
      <alignment horizontal="right" vertical="top" wrapText="1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73" fontId="0" fillId="0" borderId="19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2" fillId="0" borderId="5" xfId="0" applyNumberFormat="1" applyFont="1" applyFill="1" applyBorder="1" applyAlignment="1" applyProtection="1">
      <alignment horizontal="left" vertical="center"/>
      <protection/>
    </xf>
    <xf numFmtId="1" fontId="0" fillId="0" borderId="6" xfId="0" applyNumberFormat="1" applyFill="1" applyBorder="1" applyAlignment="1">
      <alignment horizontal="center" vertical="top"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2" fontId="2" fillId="0" borderId="5" xfId="0" applyNumberFormat="1" applyFont="1" applyFill="1" applyBorder="1" applyAlignment="1" applyProtection="1">
      <alignment horizontal="left" vertical="center" wrapText="1"/>
      <protection/>
    </xf>
    <xf numFmtId="173" fontId="0" fillId="0" borderId="18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0" fillId="0" borderId="18" xfId="0" applyNumberFormat="1" applyFont="1" applyFill="1" applyBorder="1" applyAlignment="1" applyProtection="1">
      <alignment horizontal="center" vertical="top" wrapText="1"/>
      <protection/>
    </xf>
    <xf numFmtId="173" fontId="10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1" fontId="10" fillId="3" borderId="0" xfId="0" applyNumberFormat="1" applyFont="1" applyFill="1" applyBorder="1" applyAlignment="1" applyProtection="1">
      <alignment vertical="top"/>
      <protection/>
    </xf>
    <xf numFmtId="174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3" fontId="10" fillId="0" borderId="18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3" fillId="3" borderId="0" xfId="0" applyNumberFormat="1" applyFont="1" applyFill="1" applyBorder="1" applyAlignment="1" applyProtection="1">
      <alignment vertical="top"/>
      <protection/>
    </xf>
    <xf numFmtId="0" fontId="14" fillId="2" borderId="0" xfId="0" applyFont="1" applyBorder="1" applyAlignment="1" applyProtection="1">
      <alignment vertical="top" wrapText="1"/>
      <protection/>
    </xf>
    <xf numFmtId="0" fontId="15" fillId="2" borderId="0" xfId="0" applyFont="1" applyBorder="1" applyAlignment="1">
      <alignment/>
    </xf>
    <xf numFmtId="0" fontId="15" fillId="2" borderId="0" xfId="0" applyFont="1" applyAlignment="1">
      <alignment/>
    </xf>
    <xf numFmtId="4" fontId="0" fillId="0" borderId="21" xfId="0" applyNumberFormat="1" applyFont="1" applyFill="1" applyBorder="1" applyAlignment="1" applyProtection="1">
      <alignment horizontal="center" vertical="top" wrapText="1"/>
      <protection/>
    </xf>
    <xf numFmtId="173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174" fontId="0" fillId="0" borderId="21" xfId="0" applyNumberFormat="1" applyFont="1" applyFill="1" applyBorder="1" applyAlignment="1" applyProtection="1">
      <alignment vertical="top"/>
      <protection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179" fontId="0" fillId="0" borderId="19" xfId="0" applyNumberFormat="1" applyFont="1" applyFill="1" applyBorder="1" applyAlignment="1" applyProtection="1">
      <alignment horizontal="right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 wrapText="1"/>
      <protection/>
    </xf>
    <xf numFmtId="174" fontId="0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Alignment="1">
      <alignment/>
    </xf>
    <xf numFmtId="1" fontId="3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 vertical="center" wrapText="1"/>
    </xf>
    <xf numFmtId="166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7" xfId="0" applyNumberFormat="1" applyBorder="1" applyAlignment="1" quotePrefix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1" fontId="3" fillId="2" borderId="3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9.445312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16384" width="10.5546875" style="0" customWidth="1"/>
  </cols>
  <sheetData>
    <row r="1" spans="1:8" ht="15.75">
      <c r="A1" s="34"/>
      <c r="B1" s="32" t="s">
        <v>289</v>
      </c>
      <c r="C1" s="33"/>
      <c r="D1" s="33"/>
      <c r="E1" s="33"/>
      <c r="F1" s="33"/>
      <c r="G1" s="34"/>
      <c r="H1" s="33"/>
    </row>
    <row r="2" spans="1:8" ht="15">
      <c r="A2" s="31"/>
      <c r="B2" s="15" t="s">
        <v>25</v>
      </c>
      <c r="C2" s="2"/>
      <c r="D2" s="2"/>
      <c r="E2" s="2"/>
      <c r="F2" s="2"/>
      <c r="G2" s="31"/>
      <c r="H2" s="2"/>
    </row>
    <row r="3" spans="1:8" ht="15">
      <c r="A3" s="19"/>
      <c r="B3" s="14" t="s">
        <v>0</v>
      </c>
      <c r="C3" s="39"/>
      <c r="D3" s="39"/>
      <c r="E3" s="39"/>
      <c r="F3" s="39"/>
      <c r="G3" s="38"/>
      <c r="H3" s="37"/>
    </row>
    <row r="4" spans="1:8" ht="15">
      <c r="A4" s="56" t="s">
        <v>24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0" t="s">
        <v>7</v>
      </c>
      <c r="H4" s="5" t="s">
        <v>8</v>
      </c>
    </row>
    <row r="5" spans="1:8" ht="15.75" thickBot="1">
      <c r="A5" s="25"/>
      <c r="B5" s="46"/>
      <c r="C5" s="47"/>
      <c r="D5" s="48" t="s">
        <v>9</v>
      </c>
      <c r="E5" s="49"/>
      <c r="F5" s="50" t="s">
        <v>10</v>
      </c>
      <c r="G5" s="51"/>
      <c r="H5" s="52"/>
    </row>
    <row r="6" spans="1:9" s="44" customFormat="1" ht="36" customHeight="1" thickTop="1">
      <c r="A6" s="42"/>
      <c r="B6" s="41" t="s">
        <v>11</v>
      </c>
      <c r="C6" s="133" t="s">
        <v>275</v>
      </c>
      <c r="D6" s="134"/>
      <c r="E6" s="134"/>
      <c r="F6" s="135"/>
      <c r="G6" s="42"/>
      <c r="H6" s="43" t="s">
        <v>1</v>
      </c>
      <c r="I6" s="84"/>
    </row>
    <row r="7" spans="1:9" ht="30" customHeight="1">
      <c r="A7" s="21"/>
      <c r="B7" s="17"/>
      <c r="C7" s="81" t="s">
        <v>16</v>
      </c>
      <c r="D7" s="82"/>
      <c r="E7" s="9" t="s">
        <v>1</v>
      </c>
      <c r="F7" s="9" t="s">
        <v>1</v>
      </c>
      <c r="G7" s="21" t="s">
        <v>1</v>
      </c>
      <c r="H7" s="24"/>
      <c r="I7" s="123"/>
    </row>
    <row r="8" spans="1:10" s="84" customFormat="1" ht="28.5" customHeight="1">
      <c r="A8" s="80" t="s">
        <v>166</v>
      </c>
      <c r="B8" s="83" t="s">
        <v>29</v>
      </c>
      <c r="C8" s="59" t="s">
        <v>167</v>
      </c>
      <c r="D8" s="60" t="s">
        <v>168</v>
      </c>
      <c r="E8" s="61" t="s">
        <v>30</v>
      </c>
      <c r="F8" s="62">
        <v>70</v>
      </c>
      <c r="G8" s="63"/>
      <c r="H8" s="64">
        <f>ROUND(G8,2)*F8</f>
        <v>0</v>
      </c>
      <c r="I8" s="85"/>
      <c r="J8" s="85"/>
    </row>
    <row r="9" spans="1:10" s="87" customFormat="1" ht="28.5" customHeight="1">
      <c r="A9" s="86" t="s">
        <v>169</v>
      </c>
      <c r="B9" s="83" t="s">
        <v>31</v>
      </c>
      <c r="C9" s="59" t="s">
        <v>170</v>
      </c>
      <c r="D9" s="60" t="s">
        <v>168</v>
      </c>
      <c r="E9" s="61" t="s">
        <v>32</v>
      </c>
      <c r="F9" s="62">
        <v>70</v>
      </c>
      <c r="G9" s="63"/>
      <c r="H9" s="64">
        <f>ROUND(G9,2)*F9</f>
        <v>0</v>
      </c>
      <c r="I9" s="85"/>
      <c r="J9" s="85"/>
    </row>
    <row r="10" spans="1:10" s="84" customFormat="1" ht="28.5" customHeight="1">
      <c r="A10" s="86" t="s">
        <v>171</v>
      </c>
      <c r="B10" s="83" t="s">
        <v>172</v>
      </c>
      <c r="C10" s="59" t="s">
        <v>173</v>
      </c>
      <c r="D10" s="60" t="s">
        <v>168</v>
      </c>
      <c r="E10" s="61"/>
      <c r="F10" s="62"/>
      <c r="G10" s="65"/>
      <c r="H10" s="64"/>
      <c r="I10" s="85"/>
      <c r="J10" s="85"/>
    </row>
    <row r="11" spans="1:10" s="84" customFormat="1" ht="28.5" customHeight="1">
      <c r="A11" s="80" t="s">
        <v>174</v>
      </c>
      <c r="B11" s="66" t="s">
        <v>33</v>
      </c>
      <c r="C11" s="59" t="s">
        <v>175</v>
      </c>
      <c r="D11" s="60" t="s">
        <v>1</v>
      </c>
      <c r="E11" s="61" t="s">
        <v>34</v>
      </c>
      <c r="F11" s="62">
        <v>50</v>
      </c>
      <c r="G11" s="63"/>
      <c r="H11" s="64">
        <f>ROUND(G11,2)*F11</f>
        <v>0</v>
      </c>
      <c r="I11" s="85"/>
      <c r="J11" s="85"/>
    </row>
    <row r="12" spans="1:10" s="84" customFormat="1" ht="33" customHeight="1">
      <c r="A12" s="86" t="s">
        <v>35</v>
      </c>
      <c r="B12" s="83" t="s">
        <v>176</v>
      </c>
      <c r="C12" s="59" t="s">
        <v>36</v>
      </c>
      <c r="D12" s="60" t="s">
        <v>282</v>
      </c>
      <c r="E12" s="61" t="s">
        <v>30</v>
      </c>
      <c r="F12" s="62">
        <v>15</v>
      </c>
      <c r="G12" s="63"/>
      <c r="H12" s="64">
        <f>ROUND(G12,2)*F12</f>
        <v>0</v>
      </c>
      <c r="I12" s="85"/>
      <c r="J12" s="85"/>
    </row>
    <row r="13" spans="1:9" s="87" customFormat="1" ht="28.5" customHeight="1">
      <c r="A13" s="80" t="s">
        <v>37</v>
      </c>
      <c r="B13" s="83" t="s">
        <v>177</v>
      </c>
      <c r="C13" s="59" t="s">
        <v>38</v>
      </c>
      <c r="D13" s="60" t="s">
        <v>168</v>
      </c>
      <c r="E13" s="61" t="s">
        <v>32</v>
      </c>
      <c r="F13" s="62">
        <v>6350</v>
      </c>
      <c r="G13" s="63"/>
      <c r="H13" s="64">
        <f>ROUND(G13,2)*F13</f>
        <v>0</v>
      </c>
      <c r="I13" s="85"/>
    </row>
    <row r="14" spans="1:10" s="87" customFormat="1" ht="28.5" customHeight="1">
      <c r="A14" s="86" t="s">
        <v>178</v>
      </c>
      <c r="B14" s="83" t="s">
        <v>179</v>
      </c>
      <c r="C14" s="59" t="s">
        <v>180</v>
      </c>
      <c r="D14" s="60" t="s">
        <v>181</v>
      </c>
      <c r="E14" s="61" t="s">
        <v>32</v>
      </c>
      <c r="F14" s="62">
        <v>300</v>
      </c>
      <c r="G14" s="63"/>
      <c r="H14" s="64">
        <f>ROUND(G14,2)*F14</f>
        <v>0</v>
      </c>
      <c r="I14" s="85"/>
      <c r="J14" s="85"/>
    </row>
    <row r="15" spans="1:10" s="87" customFormat="1" ht="28.5" customHeight="1">
      <c r="A15" s="86" t="s">
        <v>182</v>
      </c>
      <c r="B15" s="83" t="s">
        <v>183</v>
      </c>
      <c r="C15" s="59" t="s">
        <v>184</v>
      </c>
      <c r="D15" s="60" t="s">
        <v>185</v>
      </c>
      <c r="E15" s="61" t="s">
        <v>32</v>
      </c>
      <c r="F15" s="62">
        <v>70</v>
      </c>
      <c r="G15" s="63"/>
      <c r="H15" s="64">
        <f>ROUND(G15,2)*F15</f>
        <v>0</v>
      </c>
      <c r="I15" s="85"/>
      <c r="J15" s="85"/>
    </row>
    <row r="16" spans="1:10" s="87" customFormat="1" ht="28.5" customHeight="1">
      <c r="A16" s="80" t="s">
        <v>186</v>
      </c>
      <c r="B16" s="83" t="s">
        <v>187</v>
      </c>
      <c r="C16" s="59" t="s">
        <v>188</v>
      </c>
      <c r="D16" s="60" t="s">
        <v>189</v>
      </c>
      <c r="E16" s="61"/>
      <c r="F16" s="62"/>
      <c r="G16" s="65"/>
      <c r="H16" s="64"/>
      <c r="I16" s="85"/>
      <c r="J16" s="85"/>
    </row>
    <row r="17" spans="1:10" s="87" customFormat="1" ht="28.5" customHeight="1">
      <c r="A17" s="80" t="s">
        <v>190</v>
      </c>
      <c r="B17" s="66" t="s">
        <v>33</v>
      </c>
      <c r="C17" s="59" t="s">
        <v>191</v>
      </c>
      <c r="D17" s="88"/>
      <c r="E17" s="61" t="s">
        <v>30</v>
      </c>
      <c r="F17" s="89">
        <v>100</v>
      </c>
      <c r="G17" s="63"/>
      <c r="H17" s="64">
        <f>ROUND(G17,2)*F17</f>
        <v>0</v>
      </c>
      <c r="I17" s="85"/>
      <c r="J17" s="85"/>
    </row>
    <row r="18" spans="1:8" ht="28.5" customHeight="1">
      <c r="A18" s="21"/>
      <c r="B18" s="17"/>
      <c r="C18" s="90" t="s">
        <v>17</v>
      </c>
      <c r="D18" s="82"/>
      <c r="E18" s="8"/>
      <c r="F18" s="11"/>
      <c r="G18" s="21"/>
      <c r="H18" s="24"/>
    </row>
    <row r="19" spans="1:10" s="87" customFormat="1" ht="28.5" customHeight="1">
      <c r="A19" s="78" t="s">
        <v>40</v>
      </c>
      <c r="B19" s="83" t="s">
        <v>192</v>
      </c>
      <c r="C19" s="59" t="s">
        <v>41</v>
      </c>
      <c r="D19" s="60" t="s">
        <v>130</v>
      </c>
      <c r="E19" s="61"/>
      <c r="F19" s="62"/>
      <c r="G19" s="65"/>
      <c r="H19" s="64"/>
      <c r="I19" s="85"/>
      <c r="J19" s="85"/>
    </row>
    <row r="20" spans="1:10" s="87" customFormat="1" ht="28.5" customHeight="1">
      <c r="A20" s="78" t="s">
        <v>193</v>
      </c>
      <c r="B20" s="66" t="s">
        <v>33</v>
      </c>
      <c r="C20" s="59" t="s">
        <v>194</v>
      </c>
      <c r="D20" s="60" t="s">
        <v>1</v>
      </c>
      <c r="E20" s="61" t="s">
        <v>32</v>
      </c>
      <c r="F20" s="62">
        <v>60</v>
      </c>
      <c r="G20" s="63"/>
      <c r="H20" s="64">
        <f>ROUND(G20,2)*F20</f>
        <v>0</v>
      </c>
      <c r="I20" s="85"/>
      <c r="J20" s="85"/>
    </row>
    <row r="21" spans="1:9" s="87" customFormat="1" ht="28.5" customHeight="1">
      <c r="A21" s="78" t="s">
        <v>42</v>
      </c>
      <c r="B21" s="83" t="s">
        <v>195</v>
      </c>
      <c r="C21" s="59" t="s">
        <v>43</v>
      </c>
      <c r="D21" s="60" t="s">
        <v>130</v>
      </c>
      <c r="E21" s="61"/>
      <c r="F21" s="62"/>
      <c r="G21" s="65"/>
      <c r="H21" s="64"/>
      <c r="I21" s="85"/>
    </row>
    <row r="22" spans="1:10" s="87" customFormat="1" ht="28.5" customHeight="1">
      <c r="A22" s="78" t="s">
        <v>107</v>
      </c>
      <c r="B22" s="66" t="s">
        <v>33</v>
      </c>
      <c r="C22" s="59" t="s">
        <v>108</v>
      </c>
      <c r="D22" s="60" t="s">
        <v>1</v>
      </c>
      <c r="E22" s="61" t="s">
        <v>32</v>
      </c>
      <c r="F22" s="62">
        <v>100</v>
      </c>
      <c r="G22" s="63"/>
      <c r="H22" s="64">
        <f>ROUND(G22,2)*F22</f>
        <v>0</v>
      </c>
      <c r="I22" s="85"/>
      <c r="J22" s="85"/>
    </row>
    <row r="23" spans="1:10" s="87" customFormat="1" ht="28.5" customHeight="1">
      <c r="A23" s="78" t="s">
        <v>109</v>
      </c>
      <c r="B23" s="66" t="s">
        <v>44</v>
      </c>
      <c r="C23" s="59" t="s">
        <v>110</v>
      </c>
      <c r="D23" s="60" t="s">
        <v>1</v>
      </c>
      <c r="E23" s="61" t="s">
        <v>32</v>
      </c>
      <c r="F23" s="62">
        <v>1200</v>
      </c>
      <c r="G23" s="63"/>
      <c r="H23" s="64">
        <f>ROUND(G23,2)*F23</f>
        <v>0</v>
      </c>
      <c r="I23" s="85"/>
      <c r="J23" s="85"/>
    </row>
    <row r="24" spans="1:10" s="87" customFormat="1" ht="28.5" customHeight="1">
      <c r="A24" s="78" t="s">
        <v>111</v>
      </c>
      <c r="B24" s="66" t="s">
        <v>65</v>
      </c>
      <c r="C24" s="59" t="s">
        <v>112</v>
      </c>
      <c r="D24" s="60" t="s">
        <v>1</v>
      </c>
      <c r="E24" s="61" t="s">
        <v>32</v>
      </c>
      <c r="F24" s="62">
        <v>100</v>
      </c>
      <c r="G24" s="63"/>
      <c r="H24" s="64">
        <f>ROUND(G24,2)*F24</f>
        <v>0</v>
      </c>
      <c r="I24" s="85"/>
      <c r="J24" s="85"/>
    </row>
    <row r="25" spans="1:10" s="87" customFormat="1" ht="28.5" customHeight="1">
      <c r="A25" s="78" t="s">
        <v>113</v>
      </c>
      <c r="B25" s="66" t="s">
        <v>91</v>
      </c>
      <c r="C25" s="59" t="s">
        <v>114</v>
      </c>
      <c r="D25" s="60" t="s">
        <v>1</v>
      </c>
      <c r="E25" s="61" t="s">
        <v>32</v>
      </c>
      <c r="F25" s="62">
        <v>150</v>
      </c>
      <c r="G25" s="63"/>
      <c r="H25" s="64">
        <f>ROUND(G25,2)*F25</f>
        <v>0</v>
      </c>
      <c r="I25" s="85"/>
      <c r="J25" s="85"/>
    </row>
    <row r="26" spans="1:10" s="87" customFormat="1" ht="39.75" customHeight="1">
      <c r="A26" s="78" t="s">
        <v>45</v>
      </c>
      <c r="B26" s="83" t="s">
        <v>196</v>
      </c>
      <c r="C26" s="59" t="s">
        <v>46</v>
      </c>
      <c r="D26" s="60" t="s">
        <v>130</v>
      </c>
      <c r="E26" s="61"/>
      <c r="F26" s="62"/>
      <c r="G26" s="65"/>
      <c r="H26" s="64"/>
      <c r="I26" s="85"/>
      <c r="J26" s="85"/>
    </row>
    <row r="27" spans="1:10" s="87" customFormat="1" ht="39.75" customHeight="1">
      <c r="A27" s="78" t="s">
        <v>131</v>
      </c>
      <c r="B27" s="66" t="s">
        <v>33</v>
      </c>
      <c r="C27" s="59" t="s">
        <v>110</v>
      </c>
      <c r="D27" s="60" t="s">
        <v>1</v>
      </c>
      <c r="E27" s="61" t="s">
        <v>32</v>
      </c>
      <c r="F27" s="62">
        <v>400</v>
      </c>
      <c r="G27" s="63"/>
      <c r="H27" s="64">
        <f>ROUND(G27,2)*F27</f>
        <v>0</v>
      </c>
      <c r="I27" s="85"/>
      <c r="J27" s="85"/>
    </row>
    <row r="28" spans="1:9" s="87" customFormat="1" ht="33" customHeight="1">
      <c r="A28" s="78" t="s">
        <v>47</v>
      </c>
      <c r="B28" s="91" t="s">
        <v>197</v>
      </c>
      <c r="C28" s="59" t="s">
        <v>48</v>
      </c>
      <c r="D28" s="60" t="s">
        <v>130</v>
      </c>
      <c r="E28" s="61"/>
      <c r="F28" s="62"/>
      <c r="G28" s="65"/>
      <c r="H28" s="64"/>
      <c r="I28" s="85"/>
    </row>
    <row r="29" spans="1:10" s="87" customFormat="1" ht="28.5" customHeight="1">
      <c r="A29" s="78" t="s">
        <v>132</v>
      </c>
      <c r="B29" s="66" t="s">
        <v>33</v>
      </c>
      <c r="C29" s="59" t="s">
        <v>110</v>
      </c>
      <c r="D29" s="60" t="s">
        <v>1</v>
      </c>
      <c r="E29" s="61" t="s">
        <v>32</v>
      </c>
      <c r="F29" s="62">
        <v>400</v>
      </c>
      <c r="G29" s="63"/>
      <c r="H29" s="64">
        <f>ROUND(G29,2)*F29</f>
        <v>0</v>
      </c>
      <c r="I29" s="85"/>
      <c r="J29" s="85"/>
    </row>
    <row r="30" spans="1:9" s="87" customFormat="1" ht="28.5" customHeight="1">
      <c r="A30" s="78" t="s">
        <v>49</v>
      </c>
      <c r="B30" s="83" t="s">
        <v>198</v>
      </c>
      <c r="C30" s="59" t="s">
        <v>50</v>
      </c>
      <c r="D30" s="60" t="s">
        <v>133</v>
      </c>
      <c r="E30" s="61"/>
      <c r="F30" s="62"/>
      <c r="G30" s="65"/>
      <c r="H30" s="64"/>
      <c r="I30" s="85"/>
    </row>
    <row r="31" spans="1:9" s="87" customFormat="1" ht="28.5" customHeight="1">
      <c r="A31" s="78" t="s">
        <v>134</v>
      </c>
      <c r="B31" s="67" t="s">
        <v>33</v>
      </c>
      <c r="C31" s="68" t="s">
        <v>135</v>
      </c>
      <c r="D31" s="69" t="s">
        <v>1</v>
      </c>
      <c r="E31" s="70" t="s">
        <v>39</v>
      </c>
      <c r="F31" s="71">
        <v>3300</v>
      </c>
      <c r="G31" s="72"/>
      <c r="H31" s="73">
        <f>ROUND(G31,2)*F31</f>
        <v>0</v>
      </c>
      <c r="I31" s="85"/>
    </row>
    <row r="32" spans="1:9" s="87" customFormat="1" ht="28.5" customHeight="1">
      <c r="A32" s="78" t="s">
        <v>51</v>
      </c>
      <c r="B32" s="83" t="s">
        <v>199</v>
      </c>
      <c r="C32" s="59" t="s">
        <v>52</v>
      </c>
      <c r="D32" s="60" t="s">
        <v>133</v>
      </c>
      <c r="E32" s="61"/>
      <c r="F32" s="62"/>
      <c r="G32" s="65"/>
      <c r="H32" s="64"/>
      <c r="I32" s="85"/>
    </row>
    <row r="33" spans="1:10" s="87" customFormat="1" ht="28.5" customHeight="1">
      <c r="A33" s="78" t="s">
        <v>53</v>
      </c>
      <c r="B33" s="66" t="s">
        <v>33</v>
      </c>
      <c r="C33" s="59" t="s">
        <v>54</v>
      </c>
      <c r="D33" s="60" t="s">
        <v>1</v>
      </c>
      <c r="E33" s="61" t="s">
        <v>39</v>
      </c>
      <c r="F33" s="62">
        <v>800</v>
      </c>
      <c r="G33" s="63"/>
      <c r="H33" s="64">
        <f>ROUND(G33,2)*F33</f>
        <v>0</v>
      </c>
      <c r="I33" s="85"/>
      <c r="J33" s="85"/>
    </row>
    <row r="34" spans="1:9" s="87" customFormat="1" ht="28.5" customHeight="1">
      <c r="A34" s="78" t="s">
        <v>55</v>
      </c>
      <c r="B34" s="66" t="s">
        <v>44</v>
      </c>
      <c r="C34" s="59" t="s">
        <v>56</v>
      </c>
      <c r="D34" s="60" t="s">
        <v>1</v>
      </c>
      <c r="E34" s="61" t="s">
        <v>39</v>
      </c>
      <c r="F34" s="62">
        <v>2600</v>
      </c>
      <c r="G34" s="63"/>
      <c r="H34" s="64">
        <f>ROUND(G34,2)*F34</f>
        <v>0</v>
      </c>
      <c r="I34" s="85"/>
    </row>
    <row r="35" spans="1:9" s="84" customFormat="1" ht="28.5" customHeight="1">
      <c r="A35" s="78" t="s">
        <v>57</v>
      </c>
      <c r="B35" s="83" t="s">
        <v>205</v>
      </c>
      <c r="C35" s="59" t="s">
        <v>58</v>
      </c>
      <c r="D35" s="60" t="s">
        <v>136</v>
      </c>
      <c r="E35" s="61"/>
      <c r="F35" s="62"/>
      <c r="G35" s="65"/>
      <c r="H35" s="64"/>
      <c r="I35" s="85"/>
    </row>
    <row r="36" spans="1:9" s="87" customFormat="1" ht="28.5" customHeight="1">
      <c r="A36" s="78" t="s">
        <v>59</v>
      </c>
      <c r="B36" s="66" t="s">
        <v>200</v>
      </c>
      <c r="C36" s="59" t="s">
        <v>60</v>
      </c>
      <c r="D36" s="60" t="s">
        <v>61</v>
      </c>
      <c r="E36" s="61"/>
      <c r="F36" s="62"/>
      <c r="G36" s="65"/>
      <c r="H36" s="64"/>
      <c r="I36" s="85"/>
    </row>
    <row r="37" spans="1:9" s="87" customFormat="1" ht="28.5" customHeight="1">
      <c r="A37" s="78" t="s">
        <v>117</v>
      </c>
      <c r="B37" s="74"/>
      <c r="C37" s="59" t="s">
        <v>137</v>
      </c>
      <c r="D37" s="60"/>
      <c r="E37" s="61" t="s">
        <v>32</v>
      </c>
      <c r="F37" s="62">
        <v>10</v>
      </c>
      <c r="G37" s="63"/>
      <c r="H37" s="64">
        <f>ROUND(G37,2)*F37</f>
        <v>0</v>
      </c>
      <c r="I37" s="85"/>
    </row>
    <row r="38" spans="1:9" s="87" customFormat="1" ht="28.5" customHeight="1">
      <c r="A38" s="78" t="s">
        <v>62</v>
      </c>
      <c r="B38" s="74"/>
      <c r="C38" s="59" t="s">
        <v>138</v>
      </c>
      <c r="D38" s="60"/>
      <c r="E38" s="61" t="s">
        <v>32</v>
      </c>
      <c r="F38" s="62">
        <v>40</v>
      </c>
      <c r="G38" s="63"/>
      <c r="H38" s="64">
        <f>ROUND(G38,2)*F38</f>
        <v>0</v>
      </c>
      <c r="I38" s="85"/>
    </row>
    <row r="39" spans="1:9" s="87" customFormat="1" ht="28.5" customHeight="1">
      <c r="A39" s="78" t="s">
        <v>63</v>
      </c>
      <c r="B39" s="74"/>
      <c r="C39" s="59" t="s">
        <v>118</v>
      </c>
      <c r="D39" s="60" t="s">
        <v>1</v>
      </c>
      <c r="E39" s="61" t="s">
        <v>32</v>
      </c>
      <c r="F39" s="62">
        <v>750</v>
      </c>
      <c r="G39" s="63"/>
      <c r="H39" s="64">
        <f>ROUND(G39,2)*F39</f>
        <v>0</v>
      </c>
      <c r="I39" s="85"/>
    </row>
    <row r="40" spans="1:9" s="87" customFormat="1" ht="28.5" customHeight="1">
      <c r="A40" s="78" t="s">
        <v>201</v>
      </c>
      <c r="B40" s="66" t="s">
        <v>44</v>
      </c>
      <c r="C40" s="59" t="s">
        <v>202</v>
      </c>
      <c r="D40" s="60" t="s">
        <v>203</v>
      </c>
      <c r="E40" s="61" t="s">
        <v>32</v>
      </c>
      <c r="F40" s="62">
        <v>15</v>
      </c>
      <c r="G40" s="63"/>
      <c r="H40" s="64">
        <f>ROUND(G40,2)*F40</f>
        <v>0</v>
      </c>
      <c r="I40" s="85"/>
    </row>
    <row r="41" spans="1:10" s="84" customFormat="1" ht="28.5" customHeight="1">
      <c r="A41" s="78" t="s">
        <v>204</v>
      </c>
      <c r="B41" s="83" t="s">
        <v>210</v>
      </c>
      <c r="C41" s="59" t="s">
        <v>206</v>
      </c>
      <c r="D41" s="60" t="s">
        <v>139</v>
      </c>
      <c r="E41" s="61"/>
      <c r="F41" s="62"/>
      <c r="G41" s="65"/>
      <c r="H41" s="64"/>
      <c r="I41" s="85"/>
      <c r="J41" s="85"/>
    </row>
    <row r="42" spans="1:10" s="87" customFormat="1" ht="28.5" customHeight="1">
      <c r="A42" s="78" t="s">
        <v>207</v>
      </c>
      <c r="B42" s="66" t="s">
        <v>33</v>
      </c>
      <c r="C42" s="59" t="s">
        <v>208</v>
      </c>
      <c r="D42" s="60" t="s">
        <v>1</v>
      </c>
      <c r="E42" s="61" t="s">
        <v>64</v>
      </c>
      <c r="F42" s="62">
        <v>320</v>
      </c>
      <c r="G42" s="63"/>
      <c r="H42" s="64">
        <f>ROUND(G42,2)*F42</f>
        <v>0</v>
      </c>
      <c r="I42" s="85"/>
      <c r="J42" s="85"/>
    </row>
    <row r="43" spans="1:10" s="87" customFormat="1" ht="28.5" customHeight="1">
      <c r="A43" s="78" t="s">
        <v>209</v>
      </c>
      <c r="B43" s="83" t="s">
        <v>215</v>
      </c>
      <c r="C43" s="59" t="s">
        <v>211</v>
      </c>
      <c r="D43" s="60" t="s">
        <v>139</v>
      </c>
      <c r="E43" s="61"/>
      <c r="F43" s="62"/>
      <c r="G43" s="65"/>
      <c r="H43" s="64"/>
      <c r="I43" s="85"/>
      <c r="J43" s="85"/>
    </row>
    <row r="44" spans="1:10" s="87" customFormat="1" ht="28.5" customHeight="1">
      <c r="A44" s="78" t="s">
        <v>212</v>
      </c>
      <c r="B44" s="66" t="s">
        <v>33</v>
      </c>
      <c r="C44" s="59" t="s">
        <v>213</v>
      </c>
      <c r="D44" s="60" t="s">
        <v>214</v>
      </c>
      <c r="E44" s="61" t="s">
        <v>64</v>
      </c>
      <c r="F44" s="62">
        <v>300</v>
      </c>
      <c r="G44" s="63"/>
      <c r="H44" s="64">
        <f>ROUND(G44,2)*F44</f>
        <v>0</v>
      </c>
      <c r="I44" s="85"/>
      <c r="J44" s="85"/>
    </row>
    <row r="45" spans="1:9" s="87" customFormat="1" ht="28.5" customHeight="1">
      <c r="A45" s="78" t="s">
        <v>66</v>
      </c>
      <c r="B45" s="83" t="s">
        <v>225</v>
      </c>
      <c r="C45" s="59" t="s">
        <v>67</v>
      </c>
      <c r="D45" s="60" t="s">
        <v>139</v>
      </c>
      <c r="E45" s="61"/>
      <c r="F45" s="62"/>
      <c r="G45" s="65"/>
      <c r="H45" s="64"/>
      <c r="I45" s="85"/>
    </row>
    <row r="46" spans="1:9" s="87" customFormat="1" ht="33" customHeight="1">
      <c r="A46" s="78" t="s">
        <v>216</v>
      </c>
      <c r="B46" s="66" t="s">
        <v>33</v>
      </c>
      <c r="C46" s="59" t="s">
        <v>217</v>
      </c>
      <c r="D46" s="60" t="s">
        <v>68</v>
      </c>
      <c r="E46" s="61"/>
      <c r="F46" s="62"/>
      <c r="G46" s="64"/>
      <c r="H46" s="64"/>
      <c r="I46" s="85"/>
    </row>
    <row r="47" spans="1:9" s="87" customFormat="1" ht="28.5" customHeight="1">
      <c r="A47" s="78" t="s">
        <v>218</v>
      </c>
      <c r="B47" s="74"/>
      <c r="C47" s="59" t="s">
        <v>140</v>
      </c>
      <c r="D47" s="60"/>
      <c r="E47" s="61" t="s">
        <v>64</v>
      </c>
      <c r="F47" s="62">
        <v>10</v>
      </c>
      <c r="G47" s="63"/>
      <c r="H47" s="64">
        <f aca="true" t="shared" si="0" ref="H47:H52">ROUND(G47,2)*F47</f>
        <v>0</v>
      </c>
      <c r="I47" s="85"/>
    </row>
    <row r="48" spans="1:9" s="87" customFormat="1" ht="28.5" customHeight="1">
      <c r="A48" s="78" t="s">
        <v>219</v>
      </c>
      <c r="B48" s="74"/>
      <c r="C48" s="59" t="s">
        <v>141</v>
      </c>
      <c r="D48" s="60"/>
      <c r="E48" s="61" t="s">
        <v>64</v>
      </c>
      <c r="F48" s="62">
        <v>160</v>
      </c>
      <c r="G48" s="63"/>
      <c r="H48" s="64">
        <f t="shared" si="0"/>
        <v>0</v>
      </c>
      <c r="I48" s="85"/>
    </row>
    <row r="49" spans="1:9" s="87" customFormat="1" ht="28.5" customHeight="1">
      <c r="A49" s="78" t="s">
        <v>220</v>
      </c>
      <c r="B49" s="74"/>
      <c r="C49" s="59" t="s">
        <v>221</v>
      </c>
      <c r="D49" s="60" t="s">
        <v>1</v>
      </c>
      <c r="E49" s="61" t="s">
        <v>64</v>
      </c>
      <c r="F49" s="62">
        <v>1640</v>
      </c>
      <c r="G49" s="63"/>
      <c r="H49" s="64">
        <f t="shared" si="0"/>
        <v>0</v>
      </c>
      <c r="I49" s="85"/>
    </row>
    <row r="50" spans="1:10" s="87" customFormat="1" ht="28.5" customHeight="1">
      <c r="A50" s="78" t="s">
        <v>222</v>
      </c>
      <c r="B50" s="66" t="s">
        <v>44</v>
      </c>
      <c r="C50" s="59" t="s">
        <v>213</v>
      </c>
      <c r="D50" s="60" t="s">
        <v>214</v>
      </c>
      <c r="E50" s="61" t="s">
        <v>64</v>
      </c>
      <c r="F50" s="62">
        <v>30</v>
      </c>
      <c r="G50" s="63"/>
      <c r="H50" s="64">
        <f t="shared" si="0"/>
        <v>0</v>
      </c>
      <c r="I50" s="85"/>
      <c r="J50" s="85"/>
    </row>
    <row r="51" spans="1:9" s="87" customFormat="1" ht="28.5" customHeight="1">
      <c r="A51" s="78" t="s">
        <v>69</v>
      </c>
      <c r="B51" s="66" t="s">
        <v>65</v>
      </c>
      <c r="C51" s="59" t="s">
        <v>223</v>
      </c>
      <c r="D51" s="60" t="s">
        <v>142</v>
      </c>
      <c r="E51" s="61" t="s">
        <v>64</v>
      </c>
      <c r="F51" s="62">
        <v>75</v>
      </c>
      <c r="G51" s="63"/>
      <c r="H51" s="64">
        <f t="shared" si="0"/>
        <v>0</v>
      </c>
      <c r="I51" s="85"/>
    </row>
    <row r="52" spans="1:9" s="87" customFormat="1" ht="33" customHeight="1">
      <c r="A52" s="78" t="s">
        <v>224</v>
      </c>
      <c r="B52" s="83" t="s">
        <v>227</v>
      </c>
      <c r="C52" s="59" t="s">
        <v>70</v>
      </c>
      <c r="D52" s="60" t="s">
        <v>226</v>
      </c>
      <c r="E52" s="61" t="s">
        <v>64</v>
      </c>
      <c r="F52" s="62">
        <v>20</v>
      </c>
      <c r="G52" s="63"/>
      <c r="H52" s="64">
        <f t="shared" si="0"/>
        <v>0</v>
      </c>
      <c r="I52" s="85"/>
    </row>
    <row r="53" spans="1:9" s="87" customFormat="1" ht="28.5" customHeight="1">
      <c r="A53" s="78" t="s">
        <v>71</v>
      </c>
      <c r="B53" s="83" t="s">
        <v>229</v>
      </c>
      <c r="C53" s="59" t="s">
        <v>72</v>
      </c>
      <c r="D53" s="60" t="s">
        <v>143</v>
      </c>
      <c r="E53" s="77"/>
      <c r="F53" s="62"/>
      <c r="G53" s="65"/>
      <c r="H53" s="64"/>
      <c r="I53" s="85"/>
    </row>
    <row r="54" spans="1:9" s="87" customFormat="1" ht="28.5" customHeight="1">
      <c r="A54" s="78" t="s">
        <v>73</v>
      </c>
      <c r="B54" s="66" t="s">
        <v>33</v>
      </c>
      <c r="C54" s="59" t="s">
        <v>74</v>
      </c>
      <c r="D54" s="60"/>
      <c r="E54" s="61"/>
      <c r="F54" s="62"/>
      <c r="G54" s="65"/>
      <c r="H54" s="64"/>
      <c r="I54" s="85"/>
    </row>
    <row r="55" spans="1:9" s="87" customFormat="1" ht="28.5" customHeight="1">
      <c r="A55" s="78" t="s">
        <v>75</v>
      </c>
      <c r="B55" s="74"/>
      <c r="C55" s="59" t="s">
        <v>76</v>
      </c>
      <c r="D55" s="60"/>
      <c r="E55" s="61" t="s">
        <v>34</v>
      </c>
      <c r="F55" s="62">
        <v>3900</v>
      </c>
      <c r="G55" s="63"/>
      <c r="H55" s="64">
        <f>ROUND(G55,2)*F55</f>
        <v>0</v>
      </c>
      <c r="I55" s="85"/>
    </row>
    <row r="56" spans="1:9" s="87" customFormat="1" ht="28.5" customHeight="1">
      <c r="A56" s="78" t="s">
        <v>120</v>
      </c>
      <c r="B56" s="66" t="s">
        <v>44</v>
      </c>
      <c r="C56" s="59" t="s">
        <v>121</v>
      </c>
      <c r="D56" s="60"/>
      <c r="E56" s="61"/>
      <c r="F56" s="62"/>
      <c r="G56" s="65"/>
      <c r="H56" s="64"/>
      <c r="I56" s="85"/>
    </row>
    <row r="57" spans="1:9" s="87" customFormat="1" ht="28.5" customHeight="1">
      <c r="A57" s="78" t="s">
        <v>122</v>
      </c>
      <c r="B57" s="75"/>
      <c r="C57" s="68" t="s">
        <v>76</v>
      </c>
      <c r="D57" s="69"/>
      <c r="E57" s="70" t="s">
        <v>34</v>
      </c>
      <c r="F57" s="71">
        <v>245</v>
      </c>
      <c r="G57" s="72"/>
      <c r="H57" s="73">
        <f>ROUND(G57,2)*F57</f>
        <v>0</v>
      </c>
      <c r="I57" s="85"/>
    </row>
    <row r="58" spans="1:9" s="92" customFormat="1" ht="28.5" customHeight="1">
      <c r="A58" s="78" t="s">
        <v>228</v>
      </c>
      <c r="B58" s="111" t="s">
        <v>236</v>
      </c>
      <c r="C58" s="112" t="s">
        <v>230</v>
      </c>
      <c r="D58" s="113" t="s">
        <v>231</v>
      </c>
      <c r="E58" s="114"/>
      <c r="F58" s="115"/>
      <c r="G58" s="116"/>
      <c r="H58" s="117"/>
      <c r="I58" s="85"/>
    </row>
    <row r="59" spans="1:9" s="93" customFormat="1" ht="28.5" customHeight="1">
      <c r="A59" s="78" t="s">
        <v>232</v>
      </c>
      <c r="B59" s="66" t="s">
        <v>33</v>
      </c>
      <c r="C59" s="59" t="s">
        <v>233</v>
      </c>
      <c r="D59" s="60" t="s">
        <v>1</v>
      </c>
      <c r="E59" s="61" t="s">
        <v>32</v>
      </c>
      <c r="F59" s="62">
        <v>50</v>
      </c>
      <c r="G59" s="63"/>
      <c r="H59" s="64">
        <f>ROUND(G59,2)*F59</f>
        <v>0</v>
      </c>
      <c r="I59" s="85"/>
    </row>
    <row r="60" spans="1:9" s="93" customFormat="1" ht="28.5" customHeight="1">
      <c r="A60" s="78" t="s">
        <v>234</v>
      </c>
      <c r="B60" s="66" t="s">
        <v>44</v>
      </c>
      <c r="C60" s="59" t="s">
        <v>235</v>
      </c>
      <c r="D60" s="60" t="s">
        <v>1</v>
      </c>
      <c r="E60" s="61" t="s">
        <v>32</v>
      </c>
      <c r="F60" s="62">
        <v>50</v>
      </c>
      <c r="G60" s="63"/>
      <c r="H60" s="64">
        <f>ROUND(G60,2)*F60</f>
        <v>0</v>
      </c>
      <c r="I60" s="85"/>
    </row>
    <row r="61" spans="1:8" ht="28.5" customHeight="1">
      <c r="A61" s="21"/>
      <c r="B61" s="7"/>
      <c r="C61" s="36" t="s">
        <v>18</v>
      </c>
      <c r="D61" s="11"/>
      <c r="E61" s="9"/>
      <c r="F61" s="9"/>
      <c r="G61" s="21"/>
      <c r="H61" s="24"/>
    </row>
    <row r="62" spans="1:10" s="84" customFormat="1" ht="34.5" customHeight="1">
      <c r="A62" s="80" t="s">
        <v>77</v>
      </c>
      <c r="B62" s="83" t="s">
        <v>237</v>
      </c>
      <c r="C62" s="59" t="s">
        <v>78</v>
      </c>
      <c r="D62" s="60" t="s">
        <v>226</v>
      </c>
      <c r="E62" s="61"/>
      <c r="F62" s="76"/>
      <c r="G62" s="65"/>
      <c r="H62" s="79"/>
      <c r="I62" s="85"/>
      <c r="J62" s="85"/>
    </row>
    <row r="63" spans="1:10" s="84" customFormat="1" ht="34.5" customHeight="1">
      <c r="A63" s="80" t="s">
        <v>145</v>
      </c>
      <c r="B63" s="66" t="s">
        <v>33</v>
      </c>
      <c r="C63" s="59" t="s">
        <v>146</v>
      </c>
      <c r="D63" s="60" t="s">
        <v>1</v>
      </c>
      <c r="E63" s="61" t="s">
        <v>32</v>
      </c>
      <c r="F63" s="76">
        <v>60</v>
      </c>
      <c r="G63" s="63"/>
      <c r="H63" s="79">
        <f>ROUND(G63,2)*F63</f>
        <v>0</v>
      </c>
      <c r="I63" s="85"/>
      <c r="J63" s="85"/>
    </row>
    <row r="64" spans="1:10" s="84" customFormat="1" ht="34.5" customHeight="1">
      <c r="A64" s="80" t="s">
        <v>79</v>
      </c>
      <c r="B64" s="83" t="s">
        <v>238</v>
      </c>
      <c r="C64" s="59" t="s">
        <v>80</v>
      </c>
      <c r="D64" s="60" t="s">
        <v>226</v>
      </c>
      <c r="E64" s="61"/>
      <c r="F64" s="76"/>
      <c r="G64" s="65"/>
      <c r="H64" s="79"/>
      <c r="I64" s="85"/>
      <c r="J64" s="85"/>
    </row>
    <row r="65" spans="1:10" s="87" customFormat="1" ht="34.5" customHeight="1">
      <c r="A65" s="80" t="s">
        <v>123</v>
      </c>
      <c r="B65" s="66" t="s">
        <v>33</v>
      </c>
      <c r="C65" s="59" t="s">
        <v>239</v>
      </c>
      <c r="D65" s="60" t="s">
        <v>68</v>
      </c>
      <c r="E65" s="61" t="s">
        <v>64</v>
      </c>
      <c r="F65" s="62">
        <v>140</v>
      </c>
      <c r="G65" s="63"/>
      <c r="H65" s="79">
        <f>ROUND(G65,2)*F65</f>
        <v>0</v>
      </c>
      <c r="I65" s="85"/>
      <c r="J65" s="85"/>
    </row>
    <row r="66" spans="1:10" s="87" customFormat="1" ht="34.5" customHeight="1">
      <c r="A66" s="80" t="s">
        <v>240</v>
      </c>
      <c r="B66" s="66" t="s">
        <v>44</v>
      </c>
      <c r="C66" s="59" t="s">
        <v>241</v>
      </c>
      <c r="D66" s="60" t="s">
        <v>214</v>
      </c>
      <c r="E66" s="61" t="s">
        <v>64</v>
      </c>
      <c r="F66" s="62">
        <v>10</v>
      </c>
      <c r="G66" s="63"/>
      <c r="H66" s="79">
        <f>ROUND(G66,2)*F66</f>
        <v>0</v>
      </c>
      <c r="I66" s="85"/>
      <c r="J66" s="85"/>
    </row>
    <row r="67" spans="1:8" ht="28.5" customHeight="1">
      <c r="A67" s="21"/>
      <c r="B67" s="7"/>
      <c r="C67" s="90" t="s">
        <v>19</v>
      </c>
      <c r="D67" s="82"/>
      <c r="E67" s="10"/>
      <c r="F67" s="9"/>
      <c r="G67" s="21"/>
      <c r="H67" s="24"/>
    </row>
    <row r="68" spans="1:9" s="84" customFormat="1" ht="28.5" customHeight="1">
      <c r="A68" s="80" t="s">
        <v>81</v>
      </c>
      <c r="B68" s="83" t="s">
        <v>242</v>
      </c>
      <c r="C68" s="59" t="s">
        <v>82</v>
      </c>
      <c r="D68" s="60" t="s">
        <v>150</v>
      </c>
      <c r="E68" s="61" t="s">
        <v>64</v>
      </c>
      <c r="F68" s="76">
        <v>1250</v>
      </c>
      <c r="G68" s="63"/>
      <c r="H68" s="79">
        <f>ROUND(G68,2)*F68</f>
        <v>0</v>
      </c>
      <c r="I68" s="85"/>
    </row>
    <row r="69" spans="1:8" ht="33" customHeight="1">
      <c r="A69" s="21"/>
      <c r="B69" s="7"/>
      <c r="C69" s="90" t="s">
        <v>20</v>
      </c>
      <c r="D69" s="82"/>
      <c r="E69" s="10"/>
      <c r="F69" s="9"/>
      <c r="G69" s="21"/>
      <c r="H69" s="24"/>
    </row>
    <row r="70" spans="1:18" s="103" customFormat="1" ht="28.5" customHeight="1">
      <c r="A70" s="94" t="s">
        <v>243</v>
      </c>
      <c r="B70" s="95" t="s">
        <v>244</v>
      </c>
      <c r="C70" s="96" t="s">
        <v>245</v>
      </c>
      <c r="D70" s="97" t="s">
        <v>284</v>
      </c>
      <c r="E70" s="98"/>
      <c r="F70" s="76"/>
      <c r="G70" s="65"/>
      <c r="H70" s="79"/>
      <c r="I70" s="100"/>
      <c r="J70" s="99"/>
      <c r="K70" s="99"/>
      <c r="L70" s="100"/>
      <c r="M70" s="101"/>
      <c r="N70" s="100"/>
      <c r="O70" s="102"/>
      <c r="P70" s="102"/>
      <c r="Q70" s="102"/>
      <c r="R70" s="102"/>
    </row>
    <row r="71" spans="1:18" s="109" customFormat="1" ht="28.5" customHeight="1">
      <c r="A71" s="80" t="s">
        <v>246</v>
      </c>
      <c r="B71" s="104" t="s">
        <v>33</v>
      </c>
      <c r="C71" s="96" t="s">
        <v>247</v>
      </c>
      <c r="D71" s="97"/>
      <c r="E71" s="98" t="s">
        <v>39</v>
      </c>
      <c r="F71" s="76">
        <v>2</v>
      </c>
      <c r="G71" s="63"/>
      <c r="H71" s="79">
        <f>ROUND(G71,2)*F71</f>
        <v>0</v>
      </c>
      <c r="I71" s="106"/>
      <c r="J71" s="105"/>
      <c r="K71" s="105"/>
      <c r="L71" s="106"/>
      <c r="M71" s="107"/>
      <c r="N71" s="106"/>
      <c r="O71" s="108"/>
      <c r="P71" s="108"/>
      <c r="Q71" s="108"/>
      <c r="R71" s="108"/>
    </row>
    <row r="72" spans="1:9" s="93" customFormat="1" ht="28.5" customHeight="1">
      <c r="A72" s="80" t="s">
        <v>248</v>
      </c>
      <c r="B72" s="83" t="s">
        <v>249</v>
      </c>
      <c r="C72" s="59" t="s">
        <v>250</v>
      </c>
      <c r="D72" s="60" t="s">
        <v>284</v>
      </c>
      <c r="E72" s="61" t="s">
        <v>64</v>
      </c>
      <c r="F72" s="76">
        <v>10</v>
      </c>
      <c r="G72" s="63"/>
      <c r="H72" s="79">
        <f aca="true" t="shared" si="1" ref="H72:H78">ROUND(G72,2)*F72</f>
        <v>0</v>
      </c>
      <c r="I72" s="85"/>
    </row>
    <row r="73" spans="1:9" s="93" customFormat="1" ht="28.5" customHeight="1">
      <c r="A73" s="80" t="s">
        <v>288</v>
      </c>
      <c r="B73" s="83" t="s">
        <v>251</v>
      </c>
      <c r="C73" s="118" t="s">
        <v>287</v>
      </c>
      <c r="D73" s="60" t="s">
        <v>284</v>
      </c>
      <c r="E73" s="61"/>
      <c r="F73" s="76"/>
      <c r="G73" s="65"/>
      <c r="H73" s="79"/>
      <c r="I73" s="85"/>
    </row>
    <row r="74" spans="1:9" s="87" customFormat="1" ht="33" customHeight="1">
      <c r="A74" s="80" t="s">
        <v>151</v>
      </c>
      <c r="B74" s="66" t="s">
        <v>33</v>
      </c>
      <c r="C74" s="59" t="s">
        <v>152</v>
      </c>
      <c r="D74" s="60"/>
      <c r="E74" s="61" t="s">
        <v>39</v>
      </c>
      <c r="F74" s="76">
        <v>4</v>
      </c>
      <c r="G74" s="63"/>
      <c r="H74" s="79">
        <f t="shared" si="1"/>
        <v>0</v>
      </c>
      <c r="I74" s="85"/>
    </row>
    <row r="75" spans="1:9" s="87" customFormat="1" ht="33" customHeight="1">
      <c r="A75" s="80" t="s">
        <v>153</v>
      </c>
      <c r="B75" s="66" t="s">
        <v>44</v>
      </c>
      <c r="C75" s="59" t="s">
        <v>154</v>
      </c>
      <c r="D75" s="60"/>
      <c r="E75" s="61" t="s">
        <v>39</v>
      </c>
      <c r="F75" s="76">
        <v>3</v>
      </c>
      <c r="G75" s="63"/>
      <c r="H75" s="79">
        <f t="shared" si="1"/>
        <v>0</v>
      </c>
      <c r="I75" s="85"/>
    </row>
    <row r="76" spans="1:9" s="87" customFormat="1" ht="33" customHeight="1">
      <c r="A76" s="80" t="s">
        <v>155</v>
      </c>
      <c r="B76" s="66" t="s">
        <v>65</v>
      </c>
      <c r="C76" s="59" t="s">
        <v>156</v>
      </c>
      <c r="D76" s="60"/>
      <c r="E76" s="61" t="s">
        <v>39</v>
      </c>
      <c r="F76" s="76">
        <v>1</v>
      </c>
      <c r="G76" s="63"/>
      <c r="H76" s="79">
        <f t="shared" si="1"/>
        <v>0</v>
      </c>
      <c r="I76" s="85"/>
    </row>
    <row r="77" spans="1:9" s="87" customFormat="1" ht="33" customHeight="1">
      <c r="A77" s="80" t="s">
        <v>83</v>
      </c>
      <c r="B77" s="66" t="s">
        <v>91</v>
      </c>
      <c r="C77" s="59" t="s">
        <v>157</v>
      </c>
      <c r="D77" s="60"/>
      <c r="E77" s="61" t="s">
        <v>39</v>
      </c>
      <c r="F77" s="76">
        <v>11</v>
      </c>
      <c r="G77" s="63"/>
      <c r="H77" s="79">
        <f t="shared" si="1"/>
        <v>0</v>
      </c>
      <c r="I77" s="85"/>
    </row>
    <row r="78" spans="1:9" s="87" customFormat="1" ht="28.5" customHeight="1">
      <c r="A78" s="80" t="s">
        <v>84</v>
      </c>
      <c r="B78" s="66" t="s">
        <v>97</v>
      </c>
      <c r="C78" s="59" t="s">
        <v>85</v>
      </c>
      <c r="D78" s="60"/>
      <c r="E78" s="61" t="s">
        <v>39</v>
      </c>
      <c r="F78" s="76">
        <v>11</v>
      </c>
      <c r="G78" s="63"/>
      <c r="H78" s="79">
        <f t="shared" si="1"/>
        <v>0</v>
      </c>
      <c r="I78" s="85"/>
    </row>
    <row r="79" spans="1:8" ht="28.5" customHeight="1">
      <c r="A79" s="21"/>
      <c r="B79" s="13"/>
      <c r="C79" s="90" t="s">
        <v>21</v>
      </c>
      <c r="D79" s="82"/>
      <c r="E79" s="10"/>
      <c r="F79" s="9"/>
      <c r="G79" s="21"/>
      <c r="H79" s="24"/>
    </row>
    <row r="80" spans="1:9" s="87" customFormat="1" ht="33" customHeight="1">
      <c r="A80" s="80" t="s">
        <v>86</v>
      </c>
      <c r="B80" s="83" t="s">
        <v>253</v>
      </c>
      <c r="C80" s="59" t="s">
        <v>158</v>
      </c>
      <c r="D80" s="60" t="s">
        <v>252</v>
      </c>
      <c r="E80" s="61" t="s">
        <v>39</v>
      </c>
      <c r="F80" s="76">
        <v>19</v>
      </c>
      <c r="G80" s="63"/>
      <c r="H80" s="79">
        <f>ROUND(G80,2)*F80</f>
        <v>0</v>
      </c>
      <c r="I80" s="85"/>
    </row>
    <row r="81" spans="1:9" s="87" customFormat="1" ht="28.5" customHeight="1">
      <c r="A81" s="80" t="s">
        <v>124</v>
      </c>
      <c r="B81" s="83" t="s">
        <v>255</v>
      </c>
      <c r="C81" s="59" t="s">
        <v>159</v>
      </c>
      <c r="D81" s="60" t="s">
        <v>284</v>
      </c>
      <c r="E81" s="61"/>
      <c r="F81" s="76"/>
      <c r="G81" s="64"/>
      <c r="H81" s="79"/>
      <c r="I81" s="85"/>
    </row>
    <row r="82" spans="1:9" s="87" customFormat="1" ht="28.5" customHeight="1">
      <c r="A82" s="80" t="s">
        <v>160</v>
      </c>
      <c r="B82" s="67" t="s">
        <v>33</v>
      </c>
      <c r="C82" s="68" t="s">
        <v>254</v>
      </c>
      <c r="D82" s="69"/>
      <c r="E82" s="70" t="s">
        <v>125</v>
      </c>
      <c r="F82" s="120">
        <v>0.5</v>
      </c>
      <c r="G82" s="72"/>
      <c r="H82" s="119">
        <f>ROUND(G82,2)*F82</f>
        <v>0</v>
      </c>
      <c r="I82" s="85"/>
    </row>
    <row r="83" spans="1:9" s="84" customFormat="1" ht="28.5" customHeight="1">
      <c r="A83" s="80" t="s">
        <v>87</v>
      </c>
      <c r="B83" s="111" t="s">
        <v>256</v>
      </c>
      <c r="C83" s="112" t="s">
        <v>161</v>
      </c>
      <c r="D83" s="113" t="s">
        <v>252</v>
      </c>
      <c r="E83" s="114"/>
      <c r="F83" s="121"/>
      <c r="G83" s="116"/>
      <c r="H83" s="122"/>
      <c r="I83" s="85"/>
    </row>
    <row r="84" spans="1:9" s="87" customFormat="1" ht="28.5" customHeight="1">
      <c r="A84" s="80" t="s">
        <v>88</v>
      </c>
      <c r="B84" s="66" t="s">
        <v>33</v>
      </c>
      <c r="C84" s="59" t="s">
        <v>89</v>
      </c>
      <c r="D84" s="60"/>
      <c r="E84" s="61" t="s">
        <v>39</v>
      </c>
      <c r="F84" s="76">
        <v>2</v>
      </c>
      <c r="G84" s="63"/>
      <c r="H84" s="79">
        <f aca="true" t="shared" si="2" ref="H84:H90">ROUND(G84,2)*F84</f>
        <v>0</v>
      </c>
      <c r="I84" s="85"/>
    </row>
    <row r="85" spans="1:9" s="87" customFormat="1" ht="28.5" customHeight="1">
      <c r="A85" s="80" t="s">
        <v>90</v>
      </c>
      <c r="B85" s="66" t="s">
        <v>44</v>
      </c>
      <c r="C85" s="59" t="s">
        <v>92</v>
      </c>
      <c r="D85" s="60"/>
      <c r="E85" s="61" t="s">
        <v>39</v>
      </c>
      <c r="F85" s="76">
        <v>3</v>
      </c>
      <c r="G85" s="63"/>
      <c r="H85" s="79">
        <f t="shared" si="2"/>
        <v>0</v>
      </c>
      <c r="I85" s="85"/>
    </row>
    <row r="86" spans="1:9" s="84" customFormat="1" ht="28.5" customHeight="1">
      <c r="A86" s="110" t="s">
        <v>126</v>
      </c>
      <c r="B86" s="83" t="s">
        <v>257</v>
      </c>
      <c r="C86" s="59" t="s">
        <v>162</v>
      </c>
      <c r="D86" s="60" t="s">
        <v>252</v>
      </c>
      <c r="E86" s="61" t="s">
        <v>39</v>
      </c>
      <c r="F86" s="76">
        <v>7</v>
      </c>
      <c r="G86" s="63"/>
      <c r="H86" s="79">
        <f t="shared" si="2"/>
        <v>0</v>
      </c>
      <c r="I86" s="85"/>
    </row>
    <row r="87" spans="1:9" s="84" customFormat="1" ht="28.5" customHeight="1">
      <c r="A87" s="80" t="s">
        <v>127</v>
      </c>
      <c r="B87" s="83" t="s">
        <v>258</v>
      </c>
      <c r="C87" s="59" t="s">
        <v>163</v>
      </c>
      <c r="D87" s="60" t="s">
        <v>252</v>
      </c>
      <c r="E87" s="61" t="s">
        <v>39</v>
      </c>
      <c r="F87" s="76">
        <v>2</v>
      </c>
      <c r="G87" s="63"/>
      <c r="H87" s="79">
        <f t="shared" si="2"/>
        <v>0</v>
      </c>
      <c r="I87" s="85"/>
    </row>
    <row r="88" spans="1:9" s="87" customFormat="1" ht="28.5" customHeight="1">
      <c r="A88" s="80" t="s">
        <v>128</v>
      </c>
      <c r="B88" s="83" t="s">
        <v>260</v>
      </c>
      <c r="C88" s="59" t="s">
        <v>164</v>
      </c>
      <c r="D88" s="60" t="s">
        <v>252</v>
      </c>
      <c r="E88" s="61" t="s">
        <v>39</v>
      </c>
      <c r="F88" s="76">
        <v>1</v>
      </c>
      <c r="G88" s="63"/>
      <c r="H88" s="79">
        <f t="shared" si="2"/>
        <v>0</v>
      </c>
      <c r="I88" s="85"/>
    </row>
    <row r="89" spans="1:9" s="87" customFormat="1" ht="28.5" customHeight="1">
      <c r="A89" s="80" t="s">
        <v>259</v>
      </c>
      <c r="B89" s="83" t="s">
        <v>262</v>
      </c>
      <c r="C89" s="59" t="s">
        <v>261</v>
      </c>
      <c r="D89" s="60" t="s">
        <v>252</v>
      </c>
      <c r="E89" s="61" t="s">
        <v>39</v>
      </c>
      <c r="F89" s="76">
        <v>11</v>
      </c>
      <c r="G89" s="63"/>
      <c r="H89" s="79">
        <f t="shared" si="2"/>
        <v>0</v>
      </c>
      <c r="I89" s="85"/>
    </row>
    <row r="90" spans="1:9" s="87" customFormat="1" ht="28.5" customHeight="1">
      <c r="A90" s="80" t="s">
        <v>129</v>
      </c>
      <c r="B90" s="83" t="s">
        <v>263</v>
      </c>
      <c r="C90" s="59" t="s">
        <v>165</v>
      </c>
      <c r="D90" s="60" t="s">
        <v>252</v>
      </c>
      <c r="E90" s="61" t="s">
        <v>39</v>
      </c>
      <c r="F90" s="76">
        <v>1</v>
      </c>
      <c r="G90" s="63"/>
      <c r="H90" s="79">
        <f t="shared" si="2"/>
        <v>0</v>
      </c>
      <c r="I90" s="85"/>
    </row>
    <row r="91" spans="1:8" ht="28.5" customHeight="1">
      <c r="A91" s="21"/>
      <c r="B91" s="17"/>
      <c r="C91" s="90" t="s">
        <v>22</v>
      </c>
      <c r="D91" s="82"/>
      <c r="E91" s="8"/>
      <c r="F91" s="11"/>
      <c r="G91" s="21"/>
      <c r="H91" s="24"/>
    </row>
    <row r="92" spans="1:9" s="84" customFormat="1" ht="28.5" customHeight="1">
      <c r="A92" s="78" t="s">
        <v>93</v>
      </c>
      <c r="B92" s="83" t="s">
        <v>268</v>
      </c>
      <c r="C92" s="59" t="s">
        <v>94</v>
      </c>
      <c r="D92" s="60" t="s">
        <v>264</v>
      </c>
      <c r="E92" s="61"/>
      <c r="F92" s="62"/>
      <c r="G92" s="65"/>
      <c r="H92" s="64"/>
      <c r="I92" s="85"/>
    </row>
    <row r="93" spans="1:9" s="87" customFormat="1" ht="28.5" customHeight="1">
      <c r="A93" s="78" t="s">
        <v>265</v>
      </c>
      <c r="B93" s="66" t="s">
        <v>33</v>
      </c>
      <c r="C93" s="59" t="s">
        <v>266</v>
      </c>
      <c r="D93" s="60"/>
      <c r="E93" s="61" t="s">
        <v>32</v>
      </c>
      <c r="F93" s="62">
        <v>100</v>
      </c>
      <c r="G93" s="63"/>
      <c r="H93" s="64">
        <f>ROUND(G93,2)*F93</f>
        <v>0</v>
      </c>
      <c r="I93" s="85"/>
    </row>
    <row r="94" spans="1:9" s="87" customFormat="1" ht="28.5" customHeight="1">
      <c r="A94" s="78" t="s">
        <v>95</v>
      </c>
      <c r="B94" s="66" t="s">
        <v>44</v>
      </c>
      <c r="C94" s="59" t="s">
        <v>96</v>
      </c>
      <c r="D94" s="60"/>
      <c r="E94" s="61" t="s">
        <v>32</v>
      </c>
      <c r="F94" s="62">
        <v>250</v>
      </c>
      <c r="G94" s="63"/>
      <c r="H94" s="64">
        <f>ROUND(G94,2)*F94</f>
        <v>0</v>
      </c>
      <c r="I94" s="85"/>
    </row>
    <row r="95" spans="1:9" s="87" customFormat="1" ht="28.5" customHeight="1">
      <c r="A95" s="78" t="s">
        <v>267</v>
      </c>
      <c r="B95" s="83" t="s">
        <v>272</v>
      </c>
      <c r="C95" s="59" t="s">
        <v>269</v>
      </c>
      <c r="D95" s="60" t="s">
        <v>270</v>
      </c>
      <c r="E95" s="61" t="s">
        <v>32</v>
      </c>
      <c r="F95" s="62">
        <v>6000</v>
      </c>
      <c r="G95" s="63"/>
      <c r="H95" s="64">
        <f>ROUND(G95,2)*F95</f>
        <v>0</v>
      </c>
      <c r="I95" s="85"/>
    </row>
    <row r="96" spans="1:8" ht="28.5" customHeight="1">
      <c r="A96" s="21"/>
      <c r="B96" s="6"/>
      <c r="C96" s="90" t="s">
        <v>23</v>
      </c>
      <c r="D96" s="82"/>
      <c r="E96" s="10"/>
      <c r="F96" s="9"/>
      <c r="G96" s="21"/>
      <c r="H96" s="24"/>
    </row>
    <row r="97" spans="1:10" s="84" customFormat="1" ht="28.5" customHeight="1">
      <c r="A97" s="78" t="s">
        <v>271</v>
      </c>
      <c r="B97" s="91" t="s">
        <v>286</v>
      </c>
      <c r="C97" s="59" t="s">
        <v>273</v>
      </c>
      <c r="D97" s="60" t="s">
        <v>274</v>
      </c>
      <c r="E97" s="61" t="s">
        <v>30</v>
      </c>
      <c r="F97" s="62">
        <v>5</v>
      </c>
      <c r="G97" s="63"/>
      <c r="H97" s="64">
        <f>ROUND(G97,2)*F97</f>
        <v>0</v>
      </c>
      <c r="I97" s="85"/>
      <c r="J97" s="85"/>
    </row>
    <row r="98" spans="1:8" ht="36" customHeight="1" thickBot="1">
      <c r="A98" s="22"/>
      <c r="B98" s="40" t="str">
        <f>B6</f>
        <v>A</v>
      </c>
      <c r="C98" s="136" t="str">
        <f>C6</f>
        <v>Oak Point Highway (N. Bound Lane) - From Eagle Dr. to 45.0 m N. of Inkster Blvd.</v>
      </c>
      <c r="D98" s="137"/>
      <c r="E98" s="137"/>
      <c r="F98" s="138"/>
      <c r="G98" s="22" t="s">
        <v>14</v>
      </c>
      <c r="H98" s="22">
        <f>SUM(H6:H97)</f>
        <v>0</v>
      </c>
    </row>
    <row r="99" spans="1:8" s="44" customFormat="1" ht="36" customHeight="1" thickTop="1">
      <c r="A99" s="42"/>
      <c r="B99" s="41" t="s">
        <v>12</v>
      </c>
      <c r="C99" s="133" t="s">
        <v>276</v>
      </c>
      <c r="D99" s="134"/>
      <c r="E99" s="134"/>
      <c r="F99" s="135"/>
      <c r="G99" s="42"/>
      <c r="H99" s="43"/>
    </row>
    <row r="100" spans="1:8" ht="36" customHeight="1">
      <c r="A100" s="21"/>
      <c r="B100" s="17"/>
      <c r="C100" s="35" t="s">
        <v>16</v>
      </c>
      <c r="D100" s="11"/>
      <c r="E100" s="9" t="s">
        <v>1</v>
      </c>
      <c r="F100" s="9" t="s">
        <v>1</v>
      </c>
      <c r="G100" s="21" t="s">
        <v>1</v>
      </c>
      <c r="H100" s="24"/>
    </row>
    <row r="101" spans="1:9" s="87" customFormat="1" ht="28.5" customHeight="1">
      <c r="A101" s="80" t="s">
        <v>37</v>
      </c>
      <c r="B101" s="83" t="s">
        <v>98</v>
      </c>
      <c r="C101" s="59" t="s">
        <v>38</v>
      </c>
      <c r="D101" s="60" t="s">
        <v>168</v>
      </c>
      <c r="E101" s="61" t="s">
        <v>32</v>
      </c>
      <c r="F101" s="62">
        <v>600</v>
      </c>
      <c r="G101" s="63"/>
      <c r="H101" s="64">
        <f>ROUND(G101,2)*F101</f>
        <v>0</v>
      </c>
      <c r="I101" s="85"/>
    </row>
    <row r="102" spans="1:10" s="87" customFormat="1" ht="28.5" customHeight="1">
      <c r="A102" s="86" t="s">
        <v>178</v>
      </c>
      <c r="B102" s="83" t="s">
        <v>99</v>
      </c>
      <c r="C102" s="59" t="s">
        <v>180</v>
      </c>
      <c r="D102" s="60" t="s">
        <v>181</v>
      </c>
      <c r="E102" s="61" t="s">
        <v>32</v>
      </c>
      <c r="F102" s="62">
        <v>70</v>
      </c>
      <c r="G102" s="63"/>
      <c r="H102" s="64">
        <f>ROUND(G102,2)*F102</f>
        <v>0</v>
      </c>
      <c r="I102" s="85"/>
      <c r="J102" s="85"/>
    </row>
    <row r="103" spans="1:8" ht="36" customHeight="1">
      <c r="A103" s="21"/>
      <c r="B103" s="17"/>
      <c r="C103" s="36" t="s">
        <v>17</v>
      </c>
      <c r="D103" s="11"/>
      <c r="E103" s="8"/>
      <c r="F103" s="11"/>
      <c r="G103" s="21"/>
      <c r="H103" s="24"/>
    </row>
    <row r="104" spans="1:9" s="87" customFormat="1" ht="28.5" customHeight="1">
      <c r="A104" s="78" t="s">
        <v>42</v>
      </c>
      <c r="B104" s="83" t="s">
        <v>100</v>
      </c>
      <c r="C104" s="59" t="s">
        <v>43</v>
      </c>
      <c r="D104" s="60" t="s">
        <v>130</v>
      </c>
      <c r="E104" s="61"/>
      <c r="F104" s="62"/>
      <c r="G104" s="65"/>
      <c r="H104" s="64"/>
      <c r="I104" s="85"/>
    </row>
    <row r="105" spans="1:10" s="87" customFormat="1" ht="28.5" customHeight="1">
      <c r="A105" s="78" t="s">
        <v>109</v>
      </c>
      <c r="B105" s="66" t="s">
        <v>33</v>
      </c>
      <c r="C105" s="59" t="s">
        <v>110</v>
      </c>
      <c r="D105" s="60" t="s">
        <v>1</v>
      </c>
      <c r="E105" s="61" t="s">
        <v>32</v>
      </c>
      <c r="F105" s="62">
        <v>250</v>
      </c>
      <c r="G105" s="63"/>
      <c r="H105" s="64">
        <f>ROUND(G105,2)*F105</f>
        <v>0</v>
      </c>
      <c r="I105" s="85"/>
      <c r="J105" s="85"/>
    </row>
    <row r="106" spans="1:9" s="87" customFormat="1" ht="33" customHeight="1">
      <c r="A106" s="78" t="s">
        <v>47</v>
      </c>
      <c r="B106" s="91" t="s">
        <v>101</v>
      </c>
      <c r="C106" s="59" t="s">
        <v>48</v>
      </c>
      <c r="D106" s="60" t="s">
        <v>130</v>
      </c>
      <c r="E106" s="61"/>
      <c r="F106" s="62"/>
      <c r="G106" s="65"/>
      <c r="H106" s="64"/>
      <c r="I106" s="85"/>
    </row>
    <row r="107" spans="1:10" s="87" customFormat="1" ht="28.5" customHeight="1">
      <c r="A107" s="78" t="s">
        <v>132</v>
      </c>
      <c r="B107" s="66" t="s">
        <v>33</v>
      </c>
      <c r="C107" s="59" t="s">
        <v>110</v>
      </c>
      <c r="D107" s="60" t="s">
        <v>1</v>
      </c>
      <c r="E107" s="61" t="s">
        <v>32</v>
      </c>
      <c r="F107" s="62">
        <v>100</v>
      </c>
      <c r="G107" s="63"/>
      <c r="H107" s="64">
        <f>ROUND(G107,2)*F107</f>
        <v>0</v>
      </c>
      <c r="I107" s="85"/>
      <c r="J107" s="85"/>
    </row>
    <row r="108" spans="1:9" s="87" customFormat="1" ht="28.5" customHeight="1">
      <c r="A108" s="78" t="s">
        <v>49</v>
      </c>
      <c r="B108" s="83" t="s">
        <v>102</v>
      </c>
      <c r="C108" s="59" t="s">
        <v>50</v>
      </c>
      <c r="D108" s="60" t="s">
        <v>133</v>
      </c>
      <c r="E108" s="61"/>
      <c r="F108" s="62"/>
      <c r="G108" s="65"/>
      <c r="H108" s="64"/>
      <c r="I108" s="85"/>
    </row>
    <row r="109" spans="1:9" s="87" customFormat="1" ht="28.5" customHeight="1">
      <c r="A109" s="78" t="s">
        <v>134</v>
      </c>
      <c r="B109" s="66" t="s">
        <v>33</v>
      </c>
      <c r="C109" s="59" t="s">
        <v>135</v>
      </c>
      <c r="D109" s="60" t="s">
        <v>1</v>
      </c>
      <c r="E109" s="61" t="s">
        <v>39</v>
      </c>
      <c r="F109" s="62">
        <v>600</v>
      </c>
      <c r="G109" s="63"/>
      <c r="H109" s="64">
        <f>ROUND(G109,2)*F109</f>
        <v>0</v>
      </c>
      <c r="I109" s="85"/>
    </row>
    <row r="110" spans="1:9" s="87" customFormat="1" ht="28.5" customHeight="1">
      <c r="A110" s="78" t="s">
        <v>51</v>
      </c>
      <c r="B110" s="83" t="s">
        <v>103</v>
      </c>
      <c r="C110" s="59" t="s">
        <v>52</v>
      </c>
      <c r="D110" s="60" t="s">
        <v>133</v>
      </c>
      <c r="E110" s="61"/>
      <c r="F110" s="62"/>
      <c r="G110" s="65"/>
      <c r="H110" s="64"/>
      <c r="I110" s="85"/>
    </row>
    <row r="111" spans="1:10" s="87" customFormat="1" ht="28.5" customHeight="1">
      <c r="A111" s="78" t="s">
        <v>53</v>
      </c>
      <c r="B111" s="66" t="s">
        <v>33</v>
      </c>
      <c r="C111" s="59" t="s">
        <v>54</v>
      </c>
      <c r="D111" s="60" t="s">
        <v>1</v>
      </c>
      <c r="E111" s="61" t="s">
        <v>39</v>
      </c>
      <c r="F111" s="62">
        <v>120</v>
      </c>
      <c r="G111" s="63"/>
      <c r="H111" s="64">
        <f>ROUND(G111,2)*F111</f>
        <v>0</v>
      </c>
      <c r="I111" s="85"/>
      <c r="J111" s="85"/>
    </row>
    <row r="112" spans="1:9" s="87" customFormat="1" ht="28.5" customHeight="1">
      <c r="A112" s="78" t="s">
        <v>55</v>
      </c>
      <c r="B112" s="66" t="s">
        <v>44</v>
      </c>
      <c r="C112" s="59" t="s">
        <v>56</v>
      </c>
      <c r="D112" s="60" t="s">
        <v>1</v>
      </c>
      <c r="E112" s="61" t="s">
        <v>39</v>
      </c>
      <c r="F112" s="62">
        <v>430</v>
      </c>
      <c r="G112" s="63"/>
      <c r="H112" s="64">
        <f>ROUND(G112,2)*F112</f>
        <v>0</v>
      </c>
      <c r="I112" s="85"/>
    </row>
    <row r="113" spans="1:9" s="84" customFormat="1" ht="28.5" customHeight="1">
      <c r="A113" s="78" t="s">
        <v>57</v>
      </c>
      <c r="B113" s="83" t="s">
        <v>104</v>
      </c>
      <c r="C113" s="59" t="s">
        <v>58</v>
      </c>
      <c r="D113" s="60" t="s">
        <v>136</v>
      </c>
      <c r="E113" s="61"/>
      <c r="F113" s="62"/>
      <c r="G113" s="65"/>
      <c r="H113" s="64"/>
      <c r="I113" s="85"/>
    </row>
    <row r="114" spans="1:9" s="87" customFormat="1" ht="28.5" customHeight="1">
      <c r="A114" s="78" t="s">
        <v>201</v>
      </c>
      <c r="B114" s="66" t="s">
        <v>33</v>
      </c>
      <c r="C114" s="59" t="s">
        <v>202</v>
      </c>
      <c r="D114" s="60" t="s">
        <v>203</v>
      </c>
      <c r="E114" s="61" t="s">
        <v>32</v>
      </c>
      <c r="F114" s="62">
        <v>5</v>
      </c>
      <c r="G114" s="63"/>
      <c r="H114" s="64">
        <f>ROUND(G114,2)*F114</f>
        <v>0</v>
      </c>
      <c r="I114" s="85"/>
    </row>
    <row r="115" spans="1:9" s="87" customFormat="1" ht="28.5" customHeight="1">
      <c r="A115" s="78" t="s">
        <v>66</v>
      </c>
      <c r="B115" s="83" t="s">
        <v>105</v>
      </c>
      <c r="C115" s="59" t="s">
        <v>67</v>
      </c>
      <c r="D115" s="60" t="s">
        <v>139</v>
      </c>
      <c r="E115" s="61"/>
      <c r="F115" s="62"/>
      <c r="G115" s="65"/>
      <c r="H115" s="64"/>
      <c r="I115" s="85"/>
    </row>
    <row r="116" spans="1:9" s="87" customFormat="1" ht="33" customHeight="1">
      <c r="A116" s="78" t="s">
        <v>216</v>
      </c>
      <c r="B116" s="66" t="s">
        <v>33</v>
      </c>
      <c r="C116" s="59" t="s">
        <v>217</v>
      </c>
      <c r="D116" s="60" t="s">
        <v>68</v>
      </c>
      <c r="E116" s="61"/>
      <c r="F116" s="62"/>
      <c r="G116" s="64"/>
      <c r="H116" s="64"/>
      <c r="I116" s="85"/>
    </row>
    <row r="117" spans="1:9" s="87" customFormat="1" ht="28.5" customHeight="1">
      <c r="A117" s="78" t="s">
        <v>219</v>
      </c>
      <c r="B117" s="74"/>
      <c r="C117" s="59" t="s">
        <v>277</v>
      </c>
      <c r="D117" s="60"/>
      <c r="E117" s="61" t="s">
        <v>64</v>
      </c>
      <c r="F117" s="62">
        <v>35</v>
      </c>
      <c r="G117" s="63"/>
      <c r="H117" s="64">
        <f>ROUND(G117,2)*F117</f>
        <v>0</v>
      </c>
      <c r="I117" s="85"/>
    </row>
    <row r="118" spans="1:9" s="87" customFormat="1" ht="28.5" customHeight="1">
      <c r="A118" s="78" t="s">
        <v>220</v>
      </c>
      <c r="B118" s="74"/>
      <c r="C118" s="59" t="s">
        <v>278</v>
      </c>
      <c r="D118" s="60" t="s">
        <v>1</v>
      </c>
      <c r="E118" s="61" t="s">
        <v>64</v>
      </c>
      <c r="F118" s="62">
        <v>115</v>
      </c>
      <c r="G118" s="63"/>
      <c r="H118" s="64">
        <f>ROUND(G118,2)*F118</f>
        <v>0</v>
      </c>
      <c r="I118" s="85"/>
    </row>
    <row r="119" spans="1:9" s="87" customFormat="1" ht="28.5" customHeight="1">
      <c r="A119" s="78" t="s">
        <v>71</v>
      </c>
      <c r="B119" s="83" t="s">
        <v>106</v>
      </c>
      <c r="C119" s="59" t="s">
        <v>72</v>
      </c>
      <c r="D119" s="60" t="s">
        <v>143</v>
      </c>
      <c r="E119" s="77"/>
      <c r="F119" s="62"/>
      <c r="G119" s="65"/>
      <c r="H119" s="64"/>
      <c r="I119" s="85"/>
    </row>
    <row r="120" spans="1:9" s="87" customFormat="1" ht="28.5" customHeight="1">
      <c r="A120" s="78" t="s">
        <v>73</v>
      </c>
      <c r="B120" s="66" t="s">
        <v>33</v>
      </c>
      <c r="C120" s="59" t="s">
        <v>74</v>
      </c>
      <c r="D120" s="60"/>
      <c r="E120" s="61"/>
      <c r="F120" s="62"/>
      <c r="G120" s="65"/>
      <c r="H120" s="64"/>
      <c r="I120" s="85"/>
    </row>
    <row r="121" spans="1:9" s="87" customFormat="1" ht="28.5" customHeight="1">
      <c r="A121" s="78" t="s">
        <v>75</v>
      </c>
      <c r="B121" s="74"/>
      <c r="C121" s="59" t="s">
        <v>76</v>
      </c>
      <c r="D121" s="60"/>
      <c r="E121" s="61" t="s">
        <v>34</v>
      </c>
      <c r="F121" s="62">
        <v>700</v>
      </c>
      <c r="G121" s="63"/>
      <c r="H121" s="64">
        <f>ROUND(G121,2)*F121</f>
        <v>0</v>
      </c>
      <c r="I121" s="85"/>
    </row>
    <row r="122" spans="1:9" s="87" customFormat="1" ht="28.5" customHeight="1">
      <c r="A122" s="78" t="s">
        <v>120</v>
      </c>
      <c r="B122" s="66" t="s">
        <v>44</v>
      </c>
      <c r="C122" s="59" t="s">
        <v>121</v>
      </c>
      <c r="D122" s="60"/>
      <c r="E122" s="61"/>
      <c r="F122" s="62"/>
      <c r="G122" s="65"/>
      <c r="H122" s="64"/>
      <c r="I122" s="85"/>
    </row>
    <row r="123" spans="1:9" s="87" customFormat="1" ht="28.5" customHeight="1">
      <c r="A123" s="78" t="s">
        <v>122</v>
      </c>
      <c r="B123" s="75"/>
      <c r="C123" s="68" t="s">
        <v>76</v>
      </c>
      <c r="D123" s="69"/>
      <c r="E123" s="70" t="s">
        <v>34</v>
      </c>
      <c r="F123" s="71">
        <v>25</v>
      </c>
      <c r="G123" s="72"/>
      <c r="H123" s="73">
        <f>ROUND(G123,2)*F123</f>
        <v>0</v>
      </c>
      <c r="I123" s="85"/>
    </row>
    <row r="124" spans="1:8" ht="36" customHeight="1">
      <c r="A124" s="21"/>
      <c r="B124" s="7"/>
      <c r="C124" s="36" t="s">
        <v>19</v>
      </c>
      <c r="D124" s="11"/>
      <c r="E124" s="10"/>
      <c r="F124" s="9"/>
      <c r="G124" s="21"/>
      <c r="H124" s="24"/>
    </row>
    <row r="125" spans="1:9" s="84" customFormat="1" ht="28.5" customHeight="1">
      <c r="A125" s="80" t="s">
        <v>81</v>
      </c>
      <c r="B125" s="83" t="s">
        <v>285</v>
      </c>
      <c r="C125" s="59" t="s">
        <v>82</v>
      </c>
      <c r="D125" s="60" t="s">
        <v>150</v>
      </c>
      <c r="E125" s="61" t="s">
        <v>64</v>
      </c>
      <c r="F125" s="76">
        <v>220</v>
      </c>
      <c r="G125" s="63"/>
      <c r="H125" s="79">
        <f>ROUND(G125,2)*F125</f>
        <v>0</v>
      </c>
      <c r="I125" s="85"/>
    </row>
    <row r="126" spans="1:8" ht="36" customHeight="1">
      <c r="A126" s="21"/>
      <c r="B126" s="17"/>
      <c r="C126" s="36" t="s">
        <v>22</v>
      </c>
      <c r="D126" s="11"/>
      <c r="E126" s="8"/>
      <c r="F126" s="11"/>
      <c r="G126" s="21"/>
      <c r="H126" s="24"/>
    </row>
    <row r="127" spans="1:9" s="84" customFormat="1" ht="28.5" customHeight="1">
      <c r="A127" s="78" t="s">
        <v>93</v>
      </c>
      <c r="B127" s="83" t="s">
        <v>115</v>
      </c>
      <c r="C127" s="59" t="s">
        <v>94</v>
      </c>
      <c r="D127" s="60" t="s">
        <v>264</v>
      </c>
      <c r="E127" s="61"/>
      <c r="F127" s="62"/>
      <c r="G127" s="65"/>
      <c r="H127" s="64"/>
      <c r="I127" s="85"/>
    </row>
    <row r="128" spans="1:9" s="87" customFormat="1" ht="28.5" customHeight="1">
      <c r="A128" s="78" t="s">
        <v>265</v>
      </c>
      <c r="B128" s="66" t="s">
        <v>33</v>
      </c>
      <c r="C128" s="59" t="s">
        <v>266</v>
      </c>
      <c r="D128" s="60"/>
      <c r="E128" s="61" t="s">
        <v>32</v>
      </c>
      <c r="F128" s="62">
        <v>50</v>
      </c>
      <c r="G128" s="63"/>
      <c r="H128" s="64">
        <f>ROUND(G128,2)*F128</f>
        <v>0</v>
      </c>
      <c r="I128" s="85"/>
    </row>
    <row r="129" spans="1:9" s="87" customFormat="1" ht="28.5" customHeight="1">
      <c r="A129" s="78" t="s">
        <v>95</v>
      </c>
      <c r="B129" s="66" t="s">
        <v>44</v>
      </c>
      <c r="C129" s="59" t="s">
        <v>96</v>
      </c>
      <c r="D129" s="60"/>
      <c r="E129" s="61" t="s">
        <v>32</v>
      </c>
      <c r="F129" s="62">
        <v>100</v>
      </c>
      <c r="G129" s="63"/>
      <c r="H129" s="64">
        <f>ROUND(G129,2)*F129</f>
        <v>0</v>
      </c>
      <c r="I129" s="85"/>
    </row>
    <row r="130" spans="1:9" s="87" customFormat="1" ht="28.5" customHeight="1">
      <c r="A130" s="78" t="s">
        <v>267</v>
      </c>
      <c r="B130" s="83" t="s">
        <v>116</v>
      </c>
      <c r="C130" s="59" t="s">
        <v>269</v>
      </c>
      <c r="D130" s="60" t="s">
        <v>270</v>
      </c>
      <c r="E130" s="61" t="s">
        <v>32</v>
      </c>
      <c r="F130" s="62">
        <v>450</v>
      </c>
      <c r="G130" s="63"/>
      <c r="H130" s="64">
        <f>ROUND(G130,2)*F130</f>
        <v>0</v>
      </c>
      <c r="I130" s="85"/>
    </row>
    <row r="131" spans="1:8" ht="36" customHeight="1">
      <c r="A131" s="21"/>
      <c r="B131" s="6"/>
      <c r="C131" s="36" t="s">
        <v>23</v>
      </c>
      <c r="D131" s="11"/>
      <c r="E131" s="10"/>
      <c r="F131" s="9"/>
      <c r="G131" s="21"/>
      <c r="H131" s="24"/>
    </row>
    <row r="132" spans="1:10" s="84" customFormat="1" ht="28.5" customHeight="1">
      <c r="A132" s="78" t="s">
        <v>271</v>
      </c>
      <c r="B132" s="91" t="s">
        <v>119</v>
      </c>
      <c r="C132" s="59" t="s">
        <v>273</v>
      </c>
      <c r="D132" s="60" t="s">
        <v>274</v>
      </c>
      <c r="E132" s="61" t="s">
        <v>30</v>
      </c>
      <c r="F132" s="62">
        <v>1</v>
      </c>
      <c r="G132" s="63"/>
      <c r="H132" s="64">
        <f>ROUND(G132,2)*F132</f>
        <v>0</v>
      </c>
      <c r="I132" s="85"/>
      <c r="J132" s="85"/>
    </row>
    <row r="133" spans="1:8" s="44" customFormat="1" ht="36" customHeight="1" thickBot="1">
      <c r="A133" s="45"/>
      <c r="B133" s="40" t="str">
        <f>B99</f>
        <v>B</v>
      </c>
      <c r="C133" s="136" t="str">
        <f>C99</f>
        <v>Oak Point Highway (S. Bound Lane) - From 140.0 m  N. of Inkster Blvd. to Inkster Blvd.</v>
      </c>
      <c r="D133" s="137"/>
      <c r="E133" s="137"/>
      <c r="F133" s="138"/>
      <c r="G133" s="45" t="s">
        <v>14</v>
      </c>
      <c r="H133" s="45">
        <f>SUM(H99:H132)</f>
        <v>0</v>
      </c>
    </row>
    <row r="134" spans="1:8" s="44" customFormat="1" ht="36" customHeight="1" thickTop="1">
      <c r="A134" s="42"/>
      <c r="B134" s="41" t="s">
        <v>13</v>
      </c>
      <c r="C134" s="133" t="s">
        <v>283</v>
      </c>
      <c r="D134" s="134"/>
      <c r="E134" s="134"/>
      <c r="F134" s="135"/>
      <c r="G134" s="42"/>
      <c r="H134" s="43"/>
    </row>
    <row r="135" spans="1:8" ht="36" customHeight="1">
      <c r="A135" s="21"/>
      <c r="B135" s="17"/>
      <c r="C135" s="36" t="s">
        <v>17</v>
      </c>
      <c r="D135" s="11"/>
      <c r="E135" s="8"/>
      <c r="F135" s="11"/>
      <c r="G135" s="21"/>
      <c r="H135" s="24"/>
    </row>
    <row r="136" spans="1:10" s="87" customFormat="1" ht="33" customHeight="1">
      <c r="A136" s="78" t="s">
        <v>45</v>
      </c>
      <c r="B136" s="83" t="s">
        <v>144</v>
      </c>
      <c r="C136" s="59" t="s">
        <v>46</v>
      </c>
      <c r="D136" s="60" t="s">
        <v>130</v>
      </c>
      <c r="E136" s="61"/>
      <c r="F136" s="62"/>
      <c r="G136" s="65"/>
      <c r="H136" s="64"/>
      <c r="I136" s="85"/>
      <c r="J136" s="85"/>
    </row>
    <row r="137" spans="1:10" s="87" customFormat="1" ht="28.5" customHeight="1">
      <c r="A137" s="78" t="s">
        <v>131</v>
      </c>
      <c r="B137" s="66" t="s">
        <v>33</v>
      </c>
      <c r="C137" s="59" t="s">
        <v>110</v>
      </c>
      <c r="D137" s="60" t="s">
        <v>1</v>
      </c>
      <c r="E137" s="61" t="s">
        <v>32</v>
      </c>
      <c r="F137" s="62">
        <v>95</v>
      </c>
      <c r="G137" s="63"/>
      <c r="H137" s="64">
        <f>ROUND(G137,2)*F137</f>
        <v>0</v>
      </c>
      <c r="I137" s="85"/>
      <c r="J137" s="85"/>
    </row>
    <row r="138" spans="1:10" s="87" customFormat="1" ht="33" customHeight="1">
      <c r="A138" s="78" t="s">
        <v>47</v>
      </c>
      <c r="B138" s="91" t="s">
        <v>147</v>
      </c>
      <c r="C138" s="59" t="s">
        <v>48</v>
      </c>
      <c r="D138" s="60" t="s">
        <v>130</v>
      </c>
      <c r="E138" s="61"/>
      <c r="F138" s="62"/>
      <c r="G138" s="65"/>
      <c r="H138" s="64"/>
      <c r="I138" s="85"/>
      <c r="J138" s="85"/>
    </row>
    <row r="139" spans="1:10" s="87" customFormat="1" ht="28.5" customHeight="1">
      <c r="A139" s="78" t="s">
        <v>132</v>
      </c>
      <c r="B139" s="66" t="s">
        <v>33</v>
      </c>
      <c r="C139" s="59" t="s">
        <v>110</v>
      </c>
      <c r="D139" s="60" t="s">
        <v>1</v>
      </c>
      <c r="E139" s="61" t="s">
        <v>32</v>
      </c>
      <c r="F139" s="62">
        <v>95</v>
      </c>
      <c r="G139" s="63"/>
      <c r="H139" s="64">
        <f>ROUND(G139,2)*F139</f>
        <v>0</v>
      </c>
      <c r="I139" s="85"/>
      <c r="J139" s="85"/>
    </row>
    <row r="140" spans="1:10" s="87" customFormat="1" ht="28.5" customHeight="1">
      <c r="A140" s="78" t="s">
        <v>49</v>
      </c>
      <c r="B140" s="83" t="s">
        <v>148</v>
      </c>
      <c r="C140" s="59" t="s">
        <v>50</v>
      </c>
      <c r="D140" s="60" t="s">
        <v>133</v>
      </c>
      <c r="E140" s="61"/>
      <c r="F140" s="62"/>
      <c r="G140" s="65"/>
      <c r="H140" s="64"/>
      <c r="I140" s="85"/>
      <c r="J140" s="85"/>
    </row>
    <row r="141" spans="1:10" s="87" customFormat="1" ht="28.5" customHeight="1">
      <c r="A141" s="78" t="s">
        <v>134</v>
      </c>
      <c r="B141" s="66" t="s">
        <v>33</v>
      </c>
      <c r="C141" s="59" t="s">
        <v>135</v>
      </c>
      <c r="D141" s="60" t="s">
        <v>1</v>
      </c>
      <c r="E141" s="61" t="s">
        <v>39</v>
      </c>
      <c r="F141" s="62">
        <v>250</v>
      </c>
      <c r="G141" s="63"/>
      <c r="H141" s="64">
        <f>ROUND(G141,2)*F141</f>
        <v>0</v>
      </c>
      <c r="I141" s="85"/>
      <c r="J141" s="85"/>
    </row>
    <row r="142" spans="1:10" s="87" customFormat="1" ht="28.5" customHeight="1">
      <c r="A142" s="78" t="s">
        <v>51</v>
      </c>
      <c r="B142" s="83" t="s">
        <v>149</v>
      </c>
      <c r="C142" s="59" t="s">
        <v>52</v>
      </c>
      <c r="D142" s="60" t="s">
        <v>133</v>
      </c>
      <c r="E142" s="61"/>
      <c r="F142" s="62"/>
      <c r="G142" s="65"/>
      <c r="H142" s="64"/>
      <c r="I142" s="85"/>
      <c r="J142" s="85"/>
    </row>
    <row r="143" spans="1:10" s="87" customFormat="1" ht="28.5" customHeight="1">
      <c r="A143" s="78" t="s">
        <v>55</v>
      </c>
      <c r="B143" s="66" t="s">
        <v>33</v>
      </c>
      <c r="C143" s="59" t="s">
        <v>56</v>
      </c>
      <c r="D143" s="60" t="s">
        <v>1</v>
      </c>
      <c r="E143" s="61" t="s">
        <v>39</v>
      </c>
      <c r="F143" s="62">
        <v>170</v>
      </c>
      <c r="G143" s="63"/>
      <c r="H143" s="64">
        <f>ROUND(G143,2)*F143</f>
        <v>0</v>
      </c>
      <c r="I143" s="85"/>
      <c r="J143" s="85"/>
    </row>
    <row r="144" spans="1:10" s="87" customFormat="1" ht="28.5" customHeight="1">
      <c r="A144" s="78" t="s">
        <v>279</v>
      </c>
      <c r="B144" s="83" t="s">
        <v>281</v>
      </c>
      <c r="C144" s="59" t="s">
        <v>280</v>
      </c>
      <c r="D144" s="60" t="s">
        <v>143</v>
      </c>
      <c r="E144" s="61" t="s">
        <v>32</v>
      </c>
      <c r="F144" s="62">
        <v>25</v>
      </c>
      <c r="G144" s="63"/>
      <c r="H144" s="64">
        <f>ROUND(G144,2)*F144</f>
        <v>0</v>
      </c>
      <c r="I144" s="85"/>
      <c r="J144" s="85"/>
    </row>
    <row r="145" spans="1:8" s="44" customFormat="1" ht="36" customHeight="1" thickBot="1">
      <c r="A145" s="45"/>
      <c r="B145" s="40" t="str">
        <f>B134</f>
        <v>C</v>
      </c>
      <c r="C145" s="136" t="str">
        <f>C134</f>
        <v>Oak Point Highway (N. Bound Lane) - From N. of Inkster Blvd. to City of Winnipeg Limits</v>
      </c>
      <c r="D145" s="137"/>
      <c r="E145" s="137"/>
      <c r="F145" s="138"/>
      <c r="G145" s="45" t="s">
        <v>14</v>
      </c>
      <c r="H145" s="45">
        <f>SUM(H134:H144)</f>
        <v>0</v>
      </c>
    </row>
    <row r="146" spans="1:8" ht="36" customHeight="1" thickTop="1">
      <c r="A146" s="57"/>
      <c r="B146" s="12"/>
      <c r="C146" s="18" t="s">
        <v>15</v>
      </c>
      <c r="D146" s="27"/>
      <c r="E146" s="1"/>
      <c r="F146" s="1"/>
      <c r="H146" s="28"/>
    </row>
    <row r="147" spans="1:8" ht="36" customHeight="1" thickBot="1">
      <c r="A147" s="22"/>
      <c r="B147" s="40" t="str">
        <f>B6</f>
        <v>A</v>
      </c>
      <c r="C147" s="141" t="str">
        <f>C6</f>
        <v>Oak Point Highway (N. Bound Lane) - From Eagle Dr. to 45.0 m N. of Inkster Blvd.</v>
      </c>
      <c r="D147" s="137"/>
      <c r="E147" s="137"/>
      <c r="F147" s="138"/>
      <c r="G147" s="22" t="s">
        <v>14</v>
      </c>
      <c r="H147" s="22">
        <f>H98</f>
        <v>0</v>
      </c>
    </row>
    <row r="148" spans="1:8" ht="36" customHeight="1" thickBot="1" thickTop="1">
      <c r="A148" s="22"/>
      <c r="B148" s="40" t="str">
        <f>B99</f>
        <v>B</v>
      </c>
      <c r="C148" s="124" t="str">
        <f>C99</f>
        <v>Oak Point Highway (S. Bound Lane) - From 140.0 m  N. of Inkster Blvd. to Inkster Blvd.</v>
      </c>
      <c r="D148" s="125"/>
      <c r="E148" s="125"/>
      <c r="F148" s="126"/>
      <c r="G148" s="22" t="s">
        <v>14</v>
      </c>
      <c r="H148" s="22">
        <f>H133</f>
        <v>0</v>
      </c>
    </row>
    <row r="149" spans="1:8" ht="36" customHeight="1" thickBot="1" thickTop="1">
      <c r="A149" s="22"/>
      <c r="B149" s="40" t="str">
        <f>B134</f>
        <v>C</v>
      </c>
      <c r="C149" s="124" t="str">
        <f>C134</f>
        <v>Oak Point Highway (N. Bound Lane) - From N. of Inkster Blvd. to City of Winnipeg Limits</v>
      </c>
      <c r="D149" s="125"/>
      <c r="E149" s="125"/>
      <c r="F149" s="126"/>
      <c r="G149" s="22" t="s">
        <v>14</v>
      </c>
      <c r="H149" s="22">
        <f>H145</f>
        <v>0</v>
      </c>
    </row>
    <row r="150" spans="1:8" s="39" customFormat="1" ht="37.5" customHeight="1" thickTop="1">
      <c r="A150" s="21"/>
      <c r="B150" s="139" t="s">
        <v>28</v>
      </c>
      <c r="C150" s="140"/>
      <c r="D150" s="140"/>
      <c r="E150" s="140"/>
      <c r="F150" s="140"/>
      <c r="G150" s="127">
        <f>SUM(H147:H149)</f>
        <v>0</v>
      </c>
      <c r="H150" s="128"/>
    </row>
    <row r="151" spans="1:8" ht="37.5" customHeight="1">
      <c r="A151" s="21"/>
      <c r="B151" s="129" t="s">
        <v>26</v>
      </c>
      <c r="C151" s="130"/>
      <c r="D151" s="130"/>
      <c r="E151" s="130"/>
      <c r="F151" s="130"/>
      <c r="G151" s="130"/>
      <c r="H151" s="131"/>
    </row>
    <row r="152" spans="1:8" ht="37.5" customHeight="1">
      <c r="A152" s="21"/>
      <c r="B152" s="132" t="s">
        <v>27</v>
      </c>
      <c r="C152" s="130"/>
      <c r="D152" s="130"/>
      <c r="E152" s="130"/>
      <c r="F152" s="130"/>
      <c r="G152" s="130"/>
      <c r="H152" s="131"/>
    </row>
    <row r="153" spans="1:8" ht="15.75" customHeight="1">
      <c r="A153" s="58"/>
      <c r="B153" s="53"/>
      <c r="C153" s="54"/>
      <c r="D153" s="55"/>
      <c r="E153" s="54"/>
      <c r="F153" s="54"/>
      <c r="G153" s="29"/>
      <c r="H153" s="30"/>
    </row>
  </sheetData>
  <sheetProtection password="C21C" sheet="1" objects="1" scenarios="1" selectLockedCells="1"/>
  <mergeCells count="13">
    <mergeCell ref="B152:H152"/>
    <mergeCell ref="C6:F6"/>
    <mergeCell ref="C145:F145"/>
    <mergeCell ref="B150:F150"/>
    <mergeCell ref="C99:F99"/>
    <mergeCell ref="C98:F98"/>
    <mergeCell ref="C133:F133"/>
    <mergeCell ref="C134:F134"/>
    <mergeCell ref="C147:F147"/>
    <mergeCell ref="C148:F148"/>
    <mergeCell ref="C149:F149"/>
    <mergeCell ref="G150:H150"/>
    <mergeCell ref="B151:H151"/>
  </mergeCells>
  <dataValidations count="3">
    <dataValidation type="custom" allowBlank="1" showInputMessage="1" showErrorMessage="1" error="If you can enter a Unit  Price in this cell, pLease contact the Contract Administrator immediately!" sqref="G142 G73 G92 G64 G62 G70 G83 G104 G122 G119:G120 G115 G113 G106 G108 G110 G26 G58 G53:G54 G56 G21 G28 G35:G36 G30 G41 G43 G45 G32 G10 G16 G19 G136 G127 G138 G140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43:G144 G74:G78 G71:G72 G68 G65:G66 G63 G97 G123 G80 G82 G84:G90 G101:G102 G105 G93:G95 G121 G114 G111:G112 G109 G107 G117:G118 G27 G22:G25 G59:G61 G55 G47:G52 G57 G44 G31 G33:G34 G29 G37:G40 G42 G20 G11:G15 G8:G9 G17 G125 G128:G130 G137 G132 G139 G141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16 G81 G46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 
302-2007 Bid Opportunity Addendum 3&amp;R&amp;10Bid Submission
Page &amp;P+3 of 15</oddHeader>
    <oddFooter xml:space="preserve">&amp;R__________________
Name of Bidder                    </oddFooter>
  </headerFooter>
  <rowBreaks count="7" manualBreakCount="7">
    <brk id="31" min="1" max="7" man="1"/>
    <brk id="57" min="1" max="7" man="1"/>
    <brk id="82" min="1" max="7" man="1"/>
    <brk id="98" max="7" man="1"/>
    <brk id="123" min="1" max="7" man="1"/>
    <brk id="133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June 14, 53,760 bytes.
Revised, checked by S Payne on July 9th, 2007@5:21pm, file size 50.5</dc:description>
  <cp:lastModifiedBy>cgroenin</cp:lastModifiedBy>
  <cp:lastPrinted>2007-07-10T15:30:02Z</cp:lastPrinted>
  <dcterms:created xsi:type="dcterms:W3CDTF">1999-03-31T15:44:33Z</dcterms:created>
  <dcterms:modified xsi:type="dcterms:W3CDTF">2007-07-10T18:25:43Z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